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514966\AppData\Local\Microsoft\Windows\INetCache\Content.Outlook\I0E38203\"/>
    </mc:Choice>
  </mc:AlternateContent>
  <xr:revisionPtr revIDLastSave="0" documentId="13_ncr:1_{4AA99F36-C28A-4F06-8A87-69EDC244ADC0}" xr6:coauthVersionLast="47" xr6:coauthVersionMax="47" xr10:uidLastSave="{00000000-0000-0000-0000-000000000000}"/>
  <bookViews>
    <workbookView xWindow="-120" yWindow="-120" windowWidth="29040" windowHeight="15840" xr2:uid="{C2DFD397-233A-40B0-A687-56DF0DF8E8E6}"/>
  </bookViews>
  <sheets>
    <sheet name="External Hospitality 2023" sheetId="1" r:id="rId1"/>
  </sheets>
  <definedNames>
    <definedName name="_xlnm.Print_Area" localSheetId="0">'External Hospitality 2023'!$C$1:$AA$94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5" i="1" l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50" i="1"/>
  <c r="X49" i="1"/>
  <c r="X48" i="1"/>
  <c r="AA50" i="1" l="1"/>
  <c r="AA49" i="1"/>
  <c r="AA48" i="1"/>
  <c r="V55" i="1" l="1"/>
  <c r="X54" i="1" l="1"/>
  <c r="AA54" i="1" s="1"/>
  <c r="X53" i="1"/>
  <c r="AA53" i="1" s="1"/>
  <c r="X63" i="1"/>
  <c r="X62" i="1"/>
  <c r="X61" i="1"/>
  <c r="X60" i="1"/>
  <c r="X59" i="1"/>
  <c r="X58" i="1"/>
  <c r="AA55" i="1" l="1"/>
  <c r="N71" i="1" l="1"/>
  <c r="O71" i="1" s="1"/>
  <c r="N70" i="1"/>
  <c r="O70" i="1" s="1"/>
  <c r="N69" i="1"/>
  <c r="O69" i="1" s="1"/>
  <c r="N68" i="1"/>
  <c r="O68" i="1" s="1"/>
  <c r="N67" i="1"/>
  <c r="O67" i="1" s="1"/>
  <c r="AA63" i="1"/>
  <c r="AA62" i="1"/>
  <c r="AA61" i="1"/>
  <c r="AA60" i="1"/>
  <c r="AA45" i="1" l="1"/>
  <c r="AA44" i="1"/>
  <c r="AA43" i="1"/>
  <c r="AA28" i="1" l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58" i="1"/>
  <c r="AA59" i="1"/>
  <c r="Y66" i="1" l="1"/>
  <c r="Y68" i="1" s="1"/>
  <c r="Y70" i="1" s="1"/>
</calcChain>
</file>

<file path=xl/sharedStrings.xml><?xml version="1.0" encoding="utf-8"?>
<sst xmlns="http://schemas.openxmlformats.org/spreadsheetml/2006/main" count="179" uniqueCount="154">
  <si>
    <t>commercialservices@abertay.ac.uk</t>
  </si>
  <si>
    <t>DD1 1HP</t>
  </si>
  <si>
    <t>Dundee</t>
  </si>
  <si>
    <t>Abertay University</t>
  </si>
  <si>
    <t>Commercial Services</t>
  </si>
  <si>
    <t>Thank you for your business!</t>
  </si>
  <si>
    <t>Total</t>
  </si>
  <si>
    <t>VAT</t>
  </si>
  <si>
    <t>VAT Rate</t>
  </si>
  <si>
    <t>Subtotal</t>
  </si>
  <si>
    <t>Any Dietary Requirements and Requests</t>
  </si>
  <si>
    <t>Line Total</t>
  </si>
  <si>
    <t>Cost</t>
  </si>
  <si>
    <t>Quantity</t>
  </si>
  <si>
    <t>Requirements</t>
  </si>
  <si>
    <t>Time</t>
  </si>
  <si>
    <t>Location</t>
  </si>
  <si>
    <t>Date</t>
  </si>
  <si>
    <t>To</t>
  </si>
  <si>
    <t>From</t>
  </si>
  <si>
    <t>Event Name</t>
  </si>
  <si>
    <t xml:space="preserve"> Please provide event details below</t>
  </si>
  <si>
    <t>Telephone</t>
  </si>
  <si>
    <t>Email address</t>
  </si>
  <si>
    <t>Invoice for the attention of</t>
  </si>
  <si>
    <t>Address to be invoiced</t>
  </si>
  <si>
    <t>Purchase Order</t>
  </si>
  <si>
    <t>Company Name</t>
  </si>
  <si>
    <t>Please provide contact details below</t>
  </si>
  <si>
    <t>Bottled Water Still 500ml</t>
  </si>
  <si>
    <t>Bottled Water Sparkling 500ml</t>
  </si>
  <si>
    <t>Hot Drinks</t>
  </si>
  <si>
    <t>Refreshments</t>
  </si>
  <si>
    <t>Snacks</t>
  </si>
  <si>
    <t>Food Items</t>
  </si>
  <si>
    <t>CCT</t>
  </si>
  <si>
    <t>and a member of our team will be in touch</t>
  </si>
  <si>
    <t>YES</t>
  </si>
  <si>
    <t>NO</t>
  </si>
  <si>
    <t>Please indicate whether making payment via credit card</t>
  </si>
  <si>
    <t>Note the above information does not constitute an invoice</t>
  </si>
  <si>
    <t>S710-1804</t>
  </si>
  <si>
    <t>Contact Name</t>
  </si>
  <si>
    <t>Authorised Signatory</t>
  </si>
  <si>
    <t xml:space="preserve">Invoice request sent to </t>
  </si>
  <si>
    <t>Barista Drinks</t>
  </si>
  <si>
    <t>Espresso</t>
  </si>
  <si>
    <t>Flat White</t>
  </si>
  <si>
    <t>Latte</t>
  </si>
  <si>
    <t>Cappuccino</t>
  </si>
  <si>
    <t>Mocha</t>
  </si>
  <si>
    <t>Hot Chocolate</t>
  </si>
  <si>
    <t>Tea</t>
  </si>
  <si>
    <t>Americano (Black)</t>
  </si>
  <si>
    <t>Americano (White)</t>
  </si>
  <si>
    <t>Tea with milk</t>
  </si>
  <si>
    <t>Fruit Tea</t>
  </si>
  <si>
    <t>Fruit Tea with Biscuits</t>
  </si>
  <si>
    <t>Fruit Tea with Cookies</t>
  </si>
  <si>
    <t>Fruit Tea with Muffins</t>
  </si>
  <si>
    <t>Fruit Tea with Traybakes</t>
  </si>
  <si>
    <t>Touch of Fruit Flavoured Water 500ml</t>
  </si>
  <si>
    <t>Innocent Fruit Juice 330ml</t>
  </si>
  <si>
    <t>Red Bull Zero 250ml</t>
  </si>
  <si>
    <t>Kettle Crisps</t>
  </si>
  <si>
    <t>PopChips</t>
  </si>
  <si>
    <t>Snack Bar (Mars, Twix, Dairy Milk)</t>
  </si>
  <si>
    <t>Giant Cookie</t>
  </si>
  <si>
    <t>Traybakes</t>
  </si>
  <si>
    <t>Piece of Fruit</t>
  </si>
  <si>
    <t>Salad Box</t>
  </si>
  <si>
    <t>Deep Filled Sandwich</t>
  </si>
  <si>
    <t>Baguette</t>
  </si>
  <si>
    <t>Meals</t>
  </si>
  <si>
    <t>Vouchers</t>
  </si>
  <si>
    <t>£5 Voucher</t>
  </si>
  <si>
    <t>Merchandise</t>
  </si>
  <si>
    <t>Pencil</t>
  </si>
  <si>
    <t>Pen</t>
  </si>
  <si>
    <t>Lanyard</t>
  </si>
  <si>
    <t>Keyring</t>
  </si>
  <si>
    <t>Pin Badge</t>
  </si>
  <si>
    <t>Magnet</t>
  </si>
  <si>
    <t>Re-usable Water Bottle</t>
  </si>
  <si>
    <t>Coffee Mug</t>
  </si>
  <si>
    <t>Coffee &amp; Tea with Cookies</t>
  </si>
  <si>
    <t>Coffee &amp; Tea</t>
  </si>
  <si>
    <t>Coffee &amp; Tea with Biscuits</t>
  </si>
  <si>
    <t>Coffee &amp; Tea with Muffins</t>
  </si>
  <si>
    <t>Coffee &amp; Tea with Traybakes</t>
  </si>
  <si>
    <t>For office use only</t>
  </si>
  <si>
    <t>Special Milk and Decaffeinated Drinks</t>
  </si>
  <si>
    <t>Special Milks</t>
  </si>
  <si>
    <t>Coconut Milk</t>
  </si>
  <si>
    <t>Soya Milk</t>
  </si>
  <si>
    <t>Almond Milk</t>
  </si>
  <si>
    <t>Oat Milk</t>
  </si>
  <si>
    <t>Decaffeinated Coffee</t>
  </si>
  <si>
    <t>Decaffeinated Tea</t>
  </si>
  <si>
    <t>Product</t>
  </si>
  <si>
    <t>InvRequestProformas &lt;InvRequestProformas@abertay.ac.uk&gt;</t>
  </si>
  <si>
    <t>External Hospitality Booking Form</t>
  </si>
  <si>
    <t>Hot Drink Voucher</t>
  </si>
  <si>
    <t>Please note the minimum order value is £20 per delivery, £30 for out of hours, and £50 for weekends.
We request a minimum of 3 days notice for all orders</t>
  </si>
  <si>
    <t>Coffee &amp; Tea with Continental Pastries</t>
  </si>
  <si>
    <t>Fruit Tea with Continental Pastries</t>
  </si>
  <si>
    <t>Pringles</t>
  </si>
  <si>
    <t>Biscuits</t>
  </si>
  <si>
    <t>Continental Pastries</t>
  </si>
  <si>
    <t>Fresh Doughnuts</t>
  </si>
  <si>
    <t>Gateau Slice</t>
  </si>
  <si>
    <t>Meal Option A (Soup, cereal bar, fruit, water)</t>
  </si>
  <si>
    <t>Meal Option B (Sandwich, crisps, water, fruit)</t>
  </si>
  <si>
    <t>Meal Option E (Pasta tub, flavoured water, crisps, muffin)</t>
  </si>
  <si>
    <t>Meal Option F (Salad pot, crisps, fizzy juice, traybake)</t>
  </si>
  <si>
    <t>Meal Option H (Deep filled Sandwich, crisps, fruit juice, traybake)</t>
  </si>
  <si>
    <t>Meal Option I (Baguette, fruit juice, crisps, traybake)</t>
  </si>
  <si>
    <t>Fruit Tea (please specify flavour in the requirement section below)</t>
  </si>
  <si>
    <t>Daily Soup</t>
  </si>
  <si>
    <t>Daily Soup &amp; a Roll</t>
  </si>
  <si>
    <t xml:space="preserve">Sausage Roll </t>
  </si>
  <si>
    <t>Bakes</t>
  </si>
  <si>
    <t>Wrap</t>
  </si>
  <si>
    <t>Bagel</t>
  </si>
  <si>
    <t>Sticky Notes</t>
  </si>
  <si>
    <t>Highlighter</t>
  </si>
  <si>
    <t>Receptions</t>
  </si>
  <si>
    <t>Drinks reception</t>
  </si>
  <si>
    <t>Prosecco Reception</t>
  </si>
  <si>
    <t>Labour per staff per hour</t>
  </si>
  <si>
    <t>Receptions*</t>
  </si>
  <si>
    <t xml:space="preserve">                   To make payment via credit card, please contact the SEZ team on 01382 308833                                                                                                 and request to make a payment to "hospitality"</t>
  </si>
  <si>
    <t>£10 Voucher</t>
  </si>
  <si>
    <t xml:space="preserve">                                          If any query, and once this form is completed, please email to: </t>
  </si>
  <si>
    <t>Buffet</t>
  </si>
  <si>
    <t>Buffet 3 (sandwiches, salads, muffins, fruits, juice, coffee)</t>
  </si>
  <si>
    <t>Vouchers &amp; Merchandises</t>
  </si>
  <si>
    <t>Morning Roll</t>
  </si>
  <si>
    <t>Pasty</t>
  </si>
  <si>
    <t>Canapes</t>
  </si>
  <si>
    <t>Meal Option D (Wrap, popchips, flavoured water, traybake)</t>
  </si>
  <si>
    <t>Meal Option G (Bagel, fizzy Juice, popchips, Cookie)</t>
  </si>
  <si>
    <t>Buffet 1 (wraps/baguettes/sandwiches, crisps, traybakes, juice, coffee)</t>
  </si>
  <si>
    <t>Buffet 2 (soup, sandwiches, pastries, flavoured water, coffee)</t>
  </si>
  <si>
    <t>Buffet 4 (baguettes/wraps, salads, crisps, gateau,flavoured water, coffee)</t>
  </si>
  <si>
    <t>Diet/ Sugar Free Fizzy Drinks (Irn Bru, Coke, Fanta) 500ml</t>
  </si>
  <si>
    <t>Meal Option C (Sandwich, crisps, flavoured water, snack bar)</t>
  </si>
  <si>
    <t>Propercorn</t>
  </si>
  <si>
    <t>Tunnock Snacks</t>
  </si>
  <si>
    <t>Eat Natural Bar</t>
  </si>
  <si>
    <t>Tulip Muffin</t>
  </si>
  <si>
    <t>Buffet 5 (Pies, bagels, salads, crisps, traybakes, juice,coffee)</t>
  </si>
  <si>
    <t>Buffet 6 (sandwiches/wraps/baguettes,saus roll,bagels,falafel,chicken,quiches,salads,tartlets,juice,coffee)</t>
  </si>
  <si>
    <t>* an additional £16 charge per staff per hours will occur for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</si>
</sst>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[h]:mm"/>
  </numFmts>
  <fonts count="4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6"/>
      <color theme="9" tint="-0.249977111117893"/>
      <name val="Arial"/>
      <family val="2"/>
    </font>
    <font>
      <b/>
      <sz val="22"/>
      <color theme="9" tint="-0.249977111117893"/>
      <name val="Arial"/>
      <family val="2"/>
    </font>
    <font>
      <b/>
      <sz val="22"/>
      <color theme="9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Arial"/>
      <family val="2"/>
    </font>
    <font>
      <b/>
      <sz val="20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9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4"/>
      <color rgb="FF0033CC"/>
      <name val="Calibri"/>
      <family val="2"/>
      <scheme val="minor"/>
    </font>
    <font>
      <sz val="14"/>
      <color rgb="FF0033CC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rgb="FF0033CC"/>
      <name val="Calibri"/>
      <family val="2"/>
      <scheme val="minor"/>
    </font>
    <font>
      <sz val="10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b/>
      <u/>
      <sz val="16"/>
      <color rgb="FF0033CC"/>
      <name val="Arial"/>
      <family val="2"/>
    </font>
    <font>
      <u/>
      <sz val="16"/>
      <color rgb="FF0033CC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theme="9" tint="-0.24994659260841701"/>
      </right>
      <top/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0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hair">
        <color indexed="64"/>
      </top>
      <bottom style="thin">
        <color theme="9" tint="-0.24994659260841701"/>
      </bottom>
      <diagonal/>
    </border>
    <border>
      <left/>
      <right/>
      <top style="hair">
        <color indexed="64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hair">
        <color indexed="64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hair">
        <color indexed="64"/>
      </bottom>
      <diagonal/>
    </border>
    <border>
      <left/>
      <right/>
      <top style="thin">
        <color theme="9" tint="-0.24994659260841701"/>
      </top>
      <bottom style="hair">
        <color indexed="64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hair">
        <color indexed="64"/>
      </bottom>
      <diagonal/>
    </border>
    <border>
      <left style="thin">
        <color theme="9" tint="-0.2499465926084170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9" tint="-0.24994659260841701"/>
      </right>
      <top style="hair">
        <color indexed="64"/>
      </top>
      <bottom style="hair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/>
      <bottom style="thin">
        <color theme="9" tint="-0.24994659260841701"/>
      </bottom>
      <diagonal/>
    </border>
    <border>
      <left/>
      <right/>
      <top/>
      <bottom style="medium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thin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theme="9" tint="-0.24994659260841701"/>
      </left>
      <right/>
      <top style="hair">
        <color theme="9" tint="-0.24994659260841701"/>
      </top>
      <bottom style="thin">
        <color theme="9" tint="-0.24994659260841701"/>
      </bottom>
      <diagonal/>
    </border>
    <border>
      <left/>
      <right/>
      <top style="hair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hair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hair">
        <color theme="9" tint="-0.24994659260841701"/>
      </bottom>
      <diagonal/>
    </border>
    <border>
      <left/>
      <right/>
      <top style="thin">
        <color theme="9" tint="-0.24994659260841701"/>
      </top>
      <bottom style="hair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hair">
        <color theme="9" tint="-0.24994659260841701"/>
      </bottom>
      <diagonal/>
    </border>
    <border>
      <left style="thin">
        <color theme="9" tint="-0.24994659260841701"/>
      </left>
      <right style="thin">
        <color theme="0"/>
      </right>
      <top/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/>
      </right>
      <top style="thin">
        <color theme="0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 style="thin">
        <color theme="0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0"/>
      </bottom>
      <diagonal/>
    </border>
    <border>
      <left/>
      <right/>
      <top style="thin">
        <color theme="9" tint="-0.24994659260841701"/>
      </top>
      <bottom style="thin">
        <color theme="0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0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69">
    <xf numFmtId="0" fontId="0" fillId="0" borderId="0" xfId="0"/>
    <xf numFmtId="0" fontId="3" fillId="0" borderId="0" xfId="1"/>
    <xf numFmtId="0" fontId="0" fillId="0" borderId="0" xfId="0" applyAlignment="1">
      <alignment horizontal="center" vertical="center" textRotation="90" wrapText="1"/>
    </xf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1" applyFont="1"/>
    <xf numFmtId="0" fontId="6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" fillId="0" borderId="0" xfId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3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3" fillId="2" borderId="0" xfId="1" applyFill="1" applyAlignment="1">
      <alignment vertical="center"/>
    </xf>
    <xf numFmtId="14" fontId="9" fillId="2" borderId="24" xfId="0" applyNumberFormat="1" applyFont="1" applyFill="1" applyBorder="1" applyAlignment="1">
      <alignment horizontal="center" vertical="center"/>
    </xf>
    <xf numFmtId="165" fontId="9" fillId="2" borderId="24" xfId="0" applyNumberFormat="1" applyFont="1" applyFill="1" applyBorder="1" applyAlignment="1">
      <alignment horizontal="center" vertical="center"/>
    </xf>
    <xf numFmtId="44" fontId="6" fillId="2" borderId="24" xfId="0" applyNumberFormat="1" applyFont="1" applyFill="1" applyBorder="1" applyAlignment="1">
      <alignment horizontal="right" vertical="center"/>
    </xf>
    <xf numFmtId="0" fontId="3" fillId="0" borderId="0" xfId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5" borderId="0" xfId="0" applyFont="1" applyFill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49" fontId="18" fillId="0" borderId="37" xfId="0" applyNumberFormat="1" applyFont="1" applyBorder="1" applyAlignment="1">
      <alignment horizontal="center" vertical="center"/>
    </xf>
    <xf numFmtId="49" fontId="22" fillId="0" borderId="37" xfId="2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39" xfId="0" applyFont="1" applyBorder="1" applyAlignment="1">
      <alignment vertical="center"/>
    </xf>
    <xf numFmtId="0" fontId="20" fillId="0" borderId="13" xfId="1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33" fillId="0" borderId="14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39" fillId="0" borderId="0" xfId="1" applyFont="1" applyAlignment="1">
      <alignment vertical="center"/>
    </xf>
    <xf numFmtId="0" fontId="37" fillId="0" borderId="0" xfId="0" applyFont="1" applyAlignment="1">
      <alignment horizontal="center" vertical="center" textRotation="90" wrapText="1"/>
    </xf>
    <xf numFmtId="0" fontId="35" fillId="3" borderId="0" xfId="1" applyFont="1" applyFill="1" applyAlignment="1">
      <alignment vertical="center"/>
    </xf>
    <xf numFmtId="0" fontId="35" fillId="3" borderId="0" xfId="1" applyFont="1" applyFill="1" applyAlignment="1">
      <alignment horizontal="center" vertical="center"/>
    </xf>
    <xf numFmtId="0" fontId="34" fillId="3" borderId="0" xfId="1" applyFont="1" applyFill="1" applyAlignment="1">
      <alignment vertical="center"/>
    </xf>
    <xf numFmtId="0" fontId="35" fillId="3" borderId="8" xfId="1" applyFont="1" applyFill="1" applyBorder="1" applyAlignment="1">
      <alignment vertical="center"/>
    </xf>
    <xf numFmtId="0" fontId="35" fillId="0" borderId="37" xfId="0" applyFont="1" applyBorder="1" applyAlignment="1" applyProtection="1">
      <alignment horizontal="left" vertical="center" wrapText="1"/>
      <protection locked="0"/>
    </xf>
    <xf numFmtId="0" fontId="36" fillId="0" borderId="37" xfId="0" applyFont="1" applyBorder="1" applyAlignment="1" applyProtection="1">
      <alignment horizontal="left" vertical="center" wrapText="1"/>
      <protection locked="0"/>
    </xf>
    <xf numFmtId="0" fontId="28" fillId="2" borderId="37" xfId="0" applyFont="1" applyFill="1" applyBorder="1" applyAlignment="1">
      <alignment vertical="center"/>
    </xf>
    <xf numFmtId="0" fontId="3" fillId="0" borderId="13" xfId="1" applyBorder="1"/>
    <xf numFmtId="0" fontId="0" fillId="0" borderId="37" xfId="0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4" fontId="19" fillId="5" borderId="51" xfId="0" applyNumberFormat="1" applyFont="1" applyFill="1" applyBorder="1" applyAlignment="1">
      <alignment horizontal="center" vertical="center"/>
    </xf>
    <xf numFmtId="0" fontId="19" fillId="5" borderId="52" xfId="0" applyFont="1" applyFill="1" applyBorder="1" applyAlignment="1">
      <alignment horizontal="center" vertical="center"/>
    </xf>
    <xf numFmtId="14" fontId="32" fillId="0" borderId="14" xfId="0" applyNumberFormat="1" applyFont="1" applyBorder="1" applyAlignment="1" applyProtection="1">
      <alignment horizontal="center" vertical="center"/>
      <protection locked="0"/>
    </xf>
    <xf numFmtId="165" fontId="32" fillId="0" borderId="14" xfId="0" applyNumberFormat="1" applyFont="1" applyBorder="1" applyAlignment="1" applyProtection="1">
      <alignment horizontal="center" vertical="center"/>
      <protection locked="0"/>
    </xf>
    <xf numFmtId="14" fontId="32" fillId="4" borderId="14" xfId="0" applyNumberFormat="1" applyFont="1" applyFill="1" applyBorder="1" applyAlignment="1" applyProtection="1">
      <alignment horizontal="center" vertical="center"/>
      <protection locked="0"/>
    </xf>
    <xf numFmtId="165" fontId="32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5" borderId="0" xfId="1" applyFill="1"/>
    <xf numFmtId="0" fontId="7" fillId="0" borderId="0" xfId="1" applyFont="1" applyAlignment="1">
      <alignment horizontal="center" vertical="center"/>
    </xf>
    <xf numFmtId="0" fontId="7" fillId="0" borderId="0" xfId="1" applyFont="1"/>
    <xf numFmtId="44" fontId="33" fillId="0" borderId="14" xfId="0" applyNumberFormat="1" applyFont="1" applyBorder="1" applyAlignment="1" applyProtection="1">
      <alignment horizontal="right" vertical="center"/>
      <protection hidden="1"/>
    </xf>
    <xf numFmtId="44" fontId="33" fillId="4" borderId="14" xfId="0" applyNumberFormat="1" applyFont="1" applyFill="1" applyBorder="1" applyAlignment="1" applyProtection="1">
      <alignment horizontal="right" vertical="center"/>
      <protection hidden="1"/>
    </xf>
    <xf numFmtId="44" fontId="18" fillId="0" borderId="23" xfId="0" applyNumberFormat="1" applyFont="1" applyBorder="1" applyAlignment="1" applyProtection="1">
      <alignment vertical="center"/>
      <protection hidden="1"/>
    </xf>
    <xf numFmtId="44" fontId="18" fillId="6" borderId="23" xfId="0" applyNumberFormat="1" applyFont="1" applyFill="1" applyBorder="1" applyAlignment="1" applyProtection="1">
      <alignment vertical="center"/>
      <protection hidden="1"/>
    </xf>
    <xf numFmtId="0" fontId="20" fillId="0" borderId="0" xfId="1" applyFont="1" applyAlignment="1" applyProtection="1">
      <alignment horizontal="right" vertical="center"/>
      <protection hidden="1"/>
    </xf>
    <xf numFmtId="0" fontId="7" fillId="0" borderId="7" xfId="1" applyFont="1" applyBorder="1"/>
    <xf numFmtId="0" fontId="44" fillId="0" borderId="6" xfId="1" applyFont="1" applyBorder="1"/>
    <xf numFmtId="0" fontId="44" fillId="0" borderId="0" xfId="1" applyFont="1"/>
    <xf numFmtId="0" fontId="44" fillId="0" borderId="7" xfId="1" applyFont="1" applyBorder="1"/>
    <xf numFmtId="164" fontId="7" fillId="0" borderId="7" xfId="1" applyNumberFormat="1" applyFont="1" applyBorder="1"/>
    <xf numFmtId="164" fontId="7" fillId="0" borderId="0" xfId="1" applyNumberFormat="1" applyFont="1"/>
    <xf numFmtId="0" fontId="18" fillId="0" borderId="14" xfId="0" applyFont="1" applyBorder="1" applyAlignment="1" applyProtection="1">
      <alignment horizontal="center" vertical="center"/>
      <protection locked="0"/>
    </xf>
    <xf numFmtId="0" fontId="18" fillId="6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4" fillId="0" borderId="4" xfId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2" fillId="6" borderId="14" xfId="0" applyFont="1" applyFill="1" applyBorder="1" applyAlignment="1" applyProtection="1">
      <alignment horizontal="center" vertical="center" wrapText="1"/>
      <protection locked="0"/>
    </xf>
    <xf numFmtId="0" fontId="21" fillId="6" borderId="14" xfId="0" applyFont="1" applyFill="1" applyBorder="1" applyAlignment="1">
      <alignment horizontal="center" vertical="center"/>
    </xf>
    <xf numFmtId="0" fontId="32" fillId="0" borderId="14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center" vertical="center"/>
    </xf>
    <xf numFmtId="9" fontId="18" fillId="0" borderId="0" xfId="0" applyNumberFormat="1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64" fontId="18" fillId="0" borderId="0" xfId="0" applyNumberFormat="1" applyFont="1" applyAlignment="1" applyProtection="1">
      <alignment horizontal="right" vertical="center"/>
      <protection hidden="1"/>
    </xf>
    <xf numFmtId="44" fontId="33" fillId="0" borderId="14" xfId="1" applyNumberFormat="1" applyFont="1" applyBorder="1" applyAlignment="1" applyProtection="1">
      <alignment horizontal="center" vertical="center"/>
      <protection hidden="1"/>
    </xf>
    <xf numFmtId="44" fontId="33" fillId="0" borderId="14" xfId="0" applyNumberFormat="1" applyFont="1" applyBorder="1" applyAlignment="1" applyProtection="1">
      <alignment horizontal="center" vertical="center"/>
      <protection hidden="1"/>
    </xf>
    <xf numFmtId="0" fontId="19" fillId="3" borderId="11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8" fillId="0" borderId="44" xfId="0" applyFont="1" applyBorder="1" applyAlignment="1">
      <alignment vertical="center"/>
    </xf>
    <xf numFmtId="0" fontId="33" fillId="0" borderId="23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44" fontId="33" fillId="0" borderId="23" xfId="1" applyNumberFormat="1" applyFont="1" applyBorder="1" applyAlignment="1" applyProtection="1">
      <alignment horizontal="center" vertical="center"/>
      <protection hidden="1"/>
    </xf>
    <xf numFmtId="44" fontId="33" fillId="0" borderId="24" xfId="1" applyNumberFormat="1" applyFont="1" applyBorder="1" applyAlignment="1" applyProtection="1">
      <alignment horizontal="center" vertical="center"/>
      <protection hidden="1"/>
    </xf>
    <xf numFmtId="44" fontId="33" fillId="0" borderId="9" xfId="1" applyNumberFormat="1" applyFont="1" applyBorder="1" applyAlignment="1" applyProtection="1">
      <alignment horizontal="center" vertical="center"/>
      <protection hidden="1"/>
    </xf>
    <xf numFmtId="164" fontId="19" fillId="3" borderId="0" xfId="0" applyNumberFormat="1" applyFont="1" applyFill="1" applyAlignment="1" applyProtection="1">
      <alignment horizontal="right" vertical="center"/>
      <protection hidden="1"/>
    </xf>
    <xf numFmtId="0" fontId="6" fillId="2" borderId="24" xfId="0" applyFont="1" applyFill="1" applyBorder="1" applyAlignment="1">
      <alignment horizontal="center" vertical="center"/>
    </xf>
    <xf numFmtId="44" fontId="7" fillId="2" borderId="24" xfId="1" applyNumberFormat="1" applyFont="1" applyFill="1" applyBorder="1" applyAlignment="1">
      <alignment horizontal="center" vertical="center"/>
    </xf>
    <xf numFmtId="0" fontId="32" fillId="4" borderId="14" xfId="0" applyFont="1" applyFill="1" applyBorder="1" applyAlignment="1" applyProtection="1">
      <alignment horizontal="center" vertical="center"/>
      <protection locked="0"/>
    </xf>
    <xf numFmtId="0" fontId="33" fillId="0" borderId="14" xfId="0" applyFont="1" applyBorder="1" applyAlignment="1" applyProtection="1">
      <alignment horizontal="center" vertical="center"/>
      <protection locked="0"/>
    </xf>
    <xf numFmtId="44" fontId="33" fillId="6" borderId="14" xfId="1" applyNumberFormat="1" applyFont="1" applyFill="1" applyBorder="1" applyAlignment="1" applyProtection="1">
      <alignment horizontal="center" vertical="center"/>
      <protection hidden="1"/>
    </xf>
    <xf numFmtId="44" fontId="33" fillId="6" borderId="14" xfId="0" applyNumberFormat="1" applyFont="1" applyFill="1" applyBorder="1" applyAlignment="1" applyProtection="1">
      <alignment horizontal="center" vertical="center"/>
      <protection hidden="1"/>
    </xf>
    <xf numFmtId="0" fontId="32" fillId="4" borderId="23" xfId="0" applyFont="1" applyFill="1" applyBorder="1" applyAlignment="1" applyProtection="1">
      <alignment horizontal="center" vertical="center"/>
      <protection locked="0"/>
    </xf>
    <xf numFmtId="0" fontId="32" fillId="4" borderId="24" xfId="0" applyFont="1" applyFill="1" applyBorder="1" applyAlignment="1" applyProtection="1">
      <alignment horizontal="center" vertical="center"/>
      <protection locked="0"/>
    </xf>
    <xf numFmtId="0" fontId="32" fillId="4" borderId="9" xfId="0" applyFont="1" applyFill="1" applyBorder="1" applyAlignment="1" applyProtection="1">
      <alignment horizontal="center" vertical="center"/>
      <protection locked="0"/>
    </xf>
    <xf numFmtId="0" fontId="33" fillId="4" borderId="23" xfId="0" applyFont="1" applyFill="1" applyBorder="1" applyAlignment="1" applyProtection="1">
      <alignment horizontal="center" vertical="center"/>
      <protection locked="0"/>
    </xf>
    <xf numFmtId="0" fontId="33" fillId="4" borderId="9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>
      <alignment horizontal="center" vertical="center"/>
    </xf>
    <xf numFmtId="44" fontId="33" fillId="6" borderId="23" xfId="1" applyNumberFormat="1" applyFont="1" applyFill="1" applyBorder="1" applyAlignment="1" applyProtection="1">
      <alignment horizontal="center" vertical="center"/>
      <protection hidden="1"/>
    </xf>
    <xf numFmtId="44" fontId="33" fillId="6" borderId="24" xfId="1" applyNumberFormat="1" applyFont="1" applyFill="1" applyBorder="1" applyAlignment="1" applyProtection="1">
      <alignment horizontal="center" vertical="center"/>
      <protection hidden="1"/>
    </xf>
    <xf numFmtId="44" fontId="33" fillId="6" borderId="9" xfId="1" applyNumberFormat="1" applyFont="1" applyFill="1" applyBorder="1" applyAlignment="1" applyProtection="1">
      <alignment horizontal="center" vertical="center"/>
      <protection hidden="1"/>
    </xf>
    <xf numFmtId="0" fontId="32" fillId="0" borderId="14" xfId="0" applyFont="1" applyBorder="1" applyAlignment="1" applyProtection="1">
      <alignment horizontal="center" vertical="center"/>
      <protection locked="0"/>
    </xf>
    <xf numFmtId="0" fontId="32" fillId="0" borderId="23" xfId="0" applyFont="1" applyBorder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14" fontId="11" fillId="2" borderId="24" xfId="0" applyNumberFormat="1" applyFont="1" applyFill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9" fillId="3" borderId="48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5" fillId="3" borderId="56" xfId="0" applyFont="1" applyFill="1" applyBorder="1" applyAlignment="1">
      <alignment horizontal="center" vertical="center" wrapText="1"/>
    </xf>
    <xf numFmtId="0" fontId="41" fillId="3" borderId="40" xfId="0" applyFont="1" applyFill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right" vertical="center" wrapText="1"/>
    </xf>
    <xf numFmtId="0" fontId="47" fillId="4" borderId="31" xfId="0" applyFont="1" applyFill="1" applyBorder="1" applyAlignment="1" applyProtection="1">
      <alignment horizontal="left" vertical="center" wrapText="1"/>
      <protection locked="0"/>
    </xf>
    <xf numFmtId="0" fontId="47" fillId="4" borderId="32" xfId="0" applyFont="1" applyFill="1" applyBorder="1" applyAlignment="1">
      <alignment vertical="center"/>
    </xf>
    <xf numFmtId="0" fontId="47" fillId="4" borderId="33" xfId="0" applyFont="1" applyFill="1" applyBorder="1" applyAlignment="1">
      <alignment vertical="center"/>
    </xf>
    <xf numFmtId="0" fontId="19" fillId="5" borderId="50" xfId="0" applyFont="1" applyFill="1" applyBorder="1" applyAlignment="1" applyProtection="1">
      <alignment horizontal="center" vertical="center" wrapText="1"/>
      <protection locked="0"/>
    </xf>
    <xf numFmtId="0" fontId="19" fillId="5" borderId="51" xfId="0" applyFont="1" applyFill="1" applyBorder="1" applyAlignment="1">
      <alignment horizontal="center" vertical="center"/>
    </xf>
    <xf numFmtId="0" fontId="27" fillId="2" borderId="53" xfId="0" applyFont="1" applyFill="1" applyBorder="1" applyAlignment="1">
      <alignment horizontal="center" vertical="center"/>
    </xf>
    <xf numFmtId="0" fontId="29" fillId="2" borderId="54" xfId="0" applyFont="1" applyFill="1" applyBorder="1" applyAlignment="1">
      <alignment horizontal="center" vertical="center"/>
    </xf>
    <xf numFmtId="0" fontId="29" fillId="2" borderId="55" xfId="0" applyFont="1" applyFill="1" applyBorder="1"/>
    <xf numFmtId="0" fontId="19" fillId="5" borderId="3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7" fillId="2" borderId="0" xfId="1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19" fillId="3" borderId="0" xfId="1" applyFont="1" applyFill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64" fontId="10" fillId="3" borderId="0" xfId="0" applyNumberFormat="1" applyFont="1" applyFill="1" applyAlignment="1">
      <alignment vertical="center"/>
    </xf>
    <xf numFmtId="0" fontId="10" fillId="3" borderId="8" xfId="0" applyFont="1" applyFill="1" applyBorder="1" applyAlignment="1">
      <alignment vertical="center"/>
    </xf>
    <xf numFmtId="0" fontId="19" fillId="3" borderId="0" xfId="1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19" fillId="3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7" fillId="0" borderId="41" xfId="0" applyFont="1" applyBorder="1" applyAlignment="1" applyProtection="1">
      <alignment horizontal="left" vertical="center" wrapText="1"/>
      <protection locked="0"/>
    </xf>
    <xf numFmtId="0" fontId="47" fillId="0" borderId="42" xfId="0" applyFont="1" applyBorder="1" applyAlignment="1">
      <alignment vertical="center"/>
    </xf>
    <xf numFmtId="0" fontId="47" fillId="0" borderId="43" xfId="0" applyFont="1" applyBorder="1" applyAlignment="1">
      <alignment vertical="center"/>
    </xf>
    <xf numFmtId="0" fontId="47" fillId="4" borderId="28" xfId="0" applyFont="1" applyFill="1" applyBorder="1" applyAlignment="1" applyProtection="1">
      <alignment horizontal="left" vertical="center" wrapText="1"/>
      <protection locked="0"/>
    </xf>
    <xf numFmtId="0" fontId="47" fillId="4" borderId="29" xfId="0" applyFont="1" applyFill="1" applyBorder="1" applyAlignment="1">
      <alignment vertical="center"/>
    </xf>
    <xf numFmtId="0" fontId="47" fillId="4" borderId="30" xfId="0" applyFont="1" applyFill="1" applyBorder="1" applyAlignment="1">
      <alignment vertical="center"/>
    </xf>
    <xf numFmtId="0" fontId="47" fillId="0" borderId="28" xfId="0" applyFont="1" applyBorder="1" applyAlignment="1" applyProtection="1">
      <alignment horizontal="left" vertical="center" wrapText="1"/>
      <protection locked="0"/>
    </xf>
    <xf numFmtId="0" fontId="47" fillId="0" borderId="29" xfId="0" applyFont="1" applyBorder="1" applyAlignment="1">
      <alignment vertical="center"/>
    </xf>
    <xf numFmtId="0" fontId="47" fillId="0" borderId="30" xfId="0" applyFont="1" applyBorder="1" applyAlignment="1">
      <alignment vertical="center"/>
    </xf>
    <xf numFmtId="0" fontId="40" fillId="0" borderId="10" xfId="0" applyFont="1" applyBorder="1" applyAlignment="1" applyProtection="1">
      <alignment horizontal="center" vertical="center"/>
      <protection locked="0"/>
    </xf>
    <xf numFmtId="0" fontId="40" fillId="0" borderId="11" xfId="0" applyFont="1" applyBorder="1" applyAlignment="1" applyProtection="1">
      <alignment horizontal="center" vertical="center"/>
      <protection locked="0"/>
    </xf>
    <xf numFmtId="0" fontId="19" fillId="3" borderId="2" xfId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0" borderId="0" xfId="0"/>
    <xf numFmtId="0" fontId="0" fillId="0" borderId="1" xfId="0" applyBorder="1"/>
    <xf numFmtId="0" fontId="18" fillId="0" borderId="2" xfId="0" applyFont="1" applyBorder="1" applyAlignment="1">
      <alignment vertical="center"/>
    </xf>
    <xf numFmtId="0" fontId="44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5" fillId="0" borderId="0" xfId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38" fillId="3" borderId="13" xfId="2" applyFont="1" applyFill="1" applyBorder="1" applyAlignment="1">
      <alignment horizontal="left" vertical="center" wrapText="1"/>
    </xf>
    <xf numFmtId="0" fontId="38" fillId="3" borderId="13" xfId="0" applyFont="1" applyFill="1" applyBorder="1" applyAlignment="1">
      <alignment horizontal="left" vertical="center" wrapText="1"/>
    </xf>
    <xf numFmtId="0" fontId="19" fillId="3" borderId="13" xfId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42" fillId="2" borderId="0" xfId="1" applyFont="1" applyFill="1" applyAlignment="1">
      <alignment horizontal="center" vertical="center"/>
    </xf>
    <xf numFmtId="0" fontId="43" fillId="0" borderId="0" xfId="0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26" xfId="1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4" fontId="27" fillId="2" borderId="0" xfId="1" applyNumberFormat="1" applyFont="1" applyFill="1" applyAlignment="1" applyProtection="1">
      <alignment horizontal="center" vertical="center"/>
      <protection locked="0"/>
    </xf>
    <xf numFmtId="14" fontId="27" fillId="0" borderId="8" xfId="0" applyNumberFormat="1" applyFont="1" applyBorder="1" applyAlignment="1" applyProtection="1">
      <alignment horizontal="center" vertical="center"/>
      <protection locked="0"/>
    </xf>
    <xf numFmtId="14" fontId="27" fillId="0" borderId="0" xfId="0" applyNumberFormat="1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7" fillId="0" borderId="0" xfId="1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19" fillId="3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30" fillId="3" borderId="0" xfId="2" applyFont="1" applyFill="1" applyAlignment="1">
      <alignment horizontal="right" vertical="center" wrapText="1"/>
    </xf>
    <xf numFmtId="0" fontId="31" fillId="3" borderId="0" xfId="0" applyFont="1" applyFill="1" applyAlignment="1">
      <alignment horizontal="right" vertical="center" wrapText="1"/>
    </xf>
    <xf numFmtId="0" fontId="34" fillId="3" borderId="0" xfId="1" applyFont="1" applyFill="1" applyAlignment="1">
      <alignment vertical="center"/>
    </xf>
    <xf numFmtId="0" fontId="33" fillId="0" borderId="24" xfId="0" applyFont="1" applyBorder="1" applyAlignment="1" applyProtection="1">
      <alignment horizontal="center" vertical="center"/>
      <protection locked="0"/>
    </xf>
    <xf numFmtId="0" fontId="19" fillId="3" borderId="46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9" fillId="5" borderId="0" xfId="1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2" fillId="2" borderId="23" xfId="0" applyFont="1" applyFill="1" applyBorder="1" applyAlignment="1" applyProtection="1">
      <alignment horizontal="center" vertical="center"/>
      <protection locked="0"/>
    </xf>
    <xf numFmtId="0" fontId="33" fillId="2" borderId="24" xfId="0" applyFont="1" applyFill="1" applyBorder="1" applyAlignment="1" applyProtection="1">
      <alignment horizontal="center" vertical="center"/>
      <protection locked="0"/>
    </xf>
    <xf numFmtId="0" fontId="33" fillId="2" borderId="9" xfId="0" applyFont="1" applyFill="1" applyBorder="1" applyAlignment="1" applyProtection="1">
      <alignment horizontal="center" vertical="center"/>
      <protection locked="0"/>
    </xf>
    <xf numFmtId="0" fontId="18" fillId="0" borderId="39" xfId="0" applyFont="1" applyBorder="1" applyAlignment="1">
      <alignment horizontal="center" vertical="center"/>
    </xf>
    <xf numFmtId="0" fontId="32" fillId="2" borderId="18" xfId="0" applyFont="1" applyFill="1" applyBorder="1" applyAlignment="1" applyProtection="1">
      <alignment horizontal="center" vertical="center"/>
      <protection locked="0"/>
    </xf>
    <xf numFmtId="0" fontId="33" fillId="2" borderId="19" xfId="0" applyFont="1" applyFill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center" vertical="center"/>
      <protection locked="0"/>
    </xf>
    <xf numFmtId="0" fontId="33" fillId="0" borderId="22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32" fillId="2" borderId="24" xfId="0" applyFont="1" applyFill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center" vertical="center"/>
      <protection locked="0"/>
    </xf>
    <xf numFmtId="49" fontId="33" fillId="0" borderId="24" xfId="0" applyNumberFormat="1" applyFont="1" applyBorder="1" applyAlignment="1" applyProtection="1">
      <alignment horizontal="center" vertical="center"/>
      <protection locked="0"/>
    </xf>
    <xf numFmtId="49" fontId="33" fillId="0" borderId="9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33" fillId="0" borderId="14" xfId="0" applyFont="1" applyBorder="1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34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 applyAlignment="1">
      <alignment vertical="center"/>
    </xf>
    <xf numFmtId="0" fontId="34" fillId="0" borderId="36" xfId="0" applyFont="1" applyBorder="1" applyAlignment="1">
      <alignment vertical="center"/>
    </xf>
    <xf numFmtId="0" fontId="33" fillId="4" borderId="14" xfId="0" applyFont="1" applyFill="1" applyBorder="1" applyAlignment="1" applyProtection="1">
      <alignment horizontal="center" vertical="center"/>
      <protection locked="0"/>
    </xf>
    <xf numFmtId="44" fontId="33" fillId="4" borderId="14" xfId="1" applyNumberFormat="1" applyFont="1" applyFill="1" applyBorder="1" applyAlignment="1" applyProtection="1">
      <alignment horizontal="center" vertical="center"/>
      <protection hidden="1"/>
    </xf>
    <xf numFmtId="44" fontId="33" fillId="4" borderId="14" xfId="0" applyNumberFormat="1" applyFont="1" applyFill="1" applyBorder="1" applyAlignment="1" applyProtection="1">
      <alignment horizontal="center" vertical="center"/>
      <protection hidden="1"/>
    </xf>
    <xf numFmtId="0" fontId="32" fillId="0" borderId="14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32" fillId="6" borderId="14" xfId="0" applyFont="1" applyFill="1" applyBorder="1" applyAlignment="1" applyProtection="1">
      <alignment horizontal="center" vertical="center"/>
      <protection locked="0"/>
    </xf>
    <xf numFmtId="0" fontId="33" fillId="6" borderId="14" xfId="0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Normal 2" xfId="1" xr:uid="{8BD0EE2F-1E6B-447B-ADBE-1C3171CC535A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6801</xdr:rowOff>
    </xdr:from>
    <xdr:ext cx="5068520" cy="1272724"/>
    <xdr:pic>
      <xdr:nvPicPr>
        <xdr:cNvPr id="2" name="Picture 1">
          <a:extLst>
            <a:ext uri="{FF2B5EF4-FFF2-40B4-BE49-F238E27FC236}">
              <a16:creationId xmlns:a16="http://schemas.microsoft.com/office/drawing/2014/main" id="{D5F5AC5C-6DE9-42B3-B2AD-BA7B71CD1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6801"/>
          <a:ext cx="5068520" cy="12727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vrequesproformas@abertay.ac.uk" TargetMode="External"/><Relationship Id="rId2" Type="http://schemas.openxmlformats.org/officeDocument/2006/relationships/hyperlink" Target="mailto:commercialservices@abertay.ac.uk" TargetMode="External"/><Relationship Id="rId1" Type="http://schemas.openxmlformats.org/officeDocument/2006/relationships/hyperlink" Target="mailto:commercialservices@abertay.ac.u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41399-35F3-4593-AC7A-4AD79DADD00A}">
  <sheetPr codeName="Sheet1">
    <tabColor indexed="10"/>
    <pageSetUpPr fitToPage="1"/>
  </sheetPr>
  <dimension ref="A1:BI112"/>
  <sheetViews>
    <sheetView showGridLines="0" tabSelected="1" zoomScale="50" zoomScaleNormal="50" workbookViewId="0">
      <selection activeCell="G8" sqref="G8:L8"/>
    </sheetView>
  </sheetViews>
  <sheetFormatPr defaultRowHeight="15" x14ac:dyDescent="0.25"/>
  <cols>
    <col min="3" max="3" width="23" customWidth="1"/>
    <col min="4" max="4" width="22" customWidth="1"/>
    <col min="5" max="5" width="3.5703125" customWidth="1"/>
    <col min="6" max="6" width="2.140625" customWidth="1"/>
    <col min="7" max="7" width="28" customWidth="1"/>
    <col min="8" max="8" width="27.85546875" customWidth="1"/>
    <col min="11" max="11" width="13.42578125" customWidth="1"/>
    <col min="13" max="13" width="15.85546875" customWidth="1"/>
    <col min="14" max="14" width="16.7109375" customWidth="1"/>
    <col min="15" max="15" width="13.85546875" customWidth="1"/>
    <col min="16" max="16" width="34.85546875" customWidth="1"/>
    <col min="17" max="20" width="9.140625" customWidth="1"/>
    <col min="21" max="21" width="4.140625" customWidth="1"/>
    <col min="22" max="22" width="16.140625" customWidth="1"/>
    <col min="23" max="23" width="3.85546875" customWidth="1"/>
    <col min="24" max="24" width="2.140625" customWidth="1"/>
    <col min="25" max="25" width="12.85546875" customWidth="1"/>
    <col min="26" max="26" width="3.140625" customWidth="1"/>
    <col min="27" max="27" width="24.28515625" customWidth="1"/>
    <col min="28" max="28" width="9.140625" customWidth="1"/>
    <col min="29" max="32" width="9.140625" hidden="1" customWidth="1"/>
    <col min="33" max="33" width="112.140625" hidden="1" customWidth="1"/>
    <col min="34" max="34" width="11.7109375" hidden="1" customWidth="1"/>
    <col min="35" max="35" width="4.140625" hidden="1" customWidth="1"/>
    <col min="36" max="38" width="9.140625" hidden="1" customWidth="1"/>
    <col min="39" max="39" width="10.7109375" hidden="1" customWidth="1"/>
    <col min="40" max="40" width="52" hidden="1" customWidth="1"/>
    <col min="41" max="41" width="28.28515625" hidden="1" customWidth="1"/>
    <col min="42" max="60" width="9.140625" hidden="1" customWidth="1"/>
    <col min="61" max="61" width="2" hidden="1" customWidth="1"/>
    <col min="62" max="110" width="9.140625" customWidth="1"/>
    <col min="145" max="145" width="40" customWidth="1"/>
    <col min="146" max="146" width="11" customWidth="1"/>
    <col min="147" max="147" width="11.42578125" customWidth="1"/>
    <col min="148" max="148" width="13.28515625" customWidth="1"/>
    <col min="149" max="149" width="11.42578125" customWidth="1"/>
    <col min="150" max="150" width="13.28515625" customWidth="1"/>
    <col min="151" max="151" width="13.85546875" customWidth="1"/>
    <col min="152" max="152" width="13.5703125" customWidth="1"/>
    <col min="153" max="153" width="13.7109375" customWidth="1"/>
    <col min="154" max="154" width="14.42578125" customWidth="1"/>
    <col min="155" max="156" width="13.42578125" customWidth="1"/>
    <col min="157" max="157" width="14" customWidth="1"/>
    <col min="158" max="159" width="14.28515625" customWidth="1"/>
    <col min="160" max="161" width="14.140625" customWidth="1"/>
    <col min="162" max="162" width="19.42578125" customWidth="1"/>
    <col min="163" max="163" width="15.42578125" customWidth="1"/>
    <col min="164" max="164" width="11.42578125" customWidth="1"/>
    <col min="165" max="165" width="10" customWidth="1"/>
    <col min="166" max="166" width="11.5703125" customWidth="1"/>
    <col min="167" max="167" width="10.5703125" customWidth="1"/>
    <col min="168" max="168" width="12.5703125" customWidth="1"/>
    <col min="169" max="171" width="12.140625" customWidth="1"/>
    <col min="172" max="172" width="14.7109375" customWidth="1"/>
    <col min="173" max="173" width="12" customWidth="1"/>
    <col min="174" max="179" width="12.5703125" customWidth="1"/>
    <col min="180" max="181" width="12.140625" customWidth="1"/>
    <col min="182" max="182" width="13.7109375" customWidth="1"/>
    <col min="183" max="186" width="0" hidden="1" customWidth="1"/>
    <col min="187" max="187" width="14.7109375" customWidth="1"/>
    <col min="188" max="191" width="0" hidden="1" customWidth="1"/>
    <col min="192" max="192" width="14.7109375" customWidth="1"/>
    <col min="193" max="196" width="0" hidden="1" customWidth="1"/>
    <col min="197" max="197" width="14.7109375" customWidth="1"/>
    <col min="198" max="199" width="0" hidden="1" customWidth="1"/>
    <col min="200" max="201" width="12.140625" customWidth="1"/>
    <col min="202" max="202" width="25.42578125" customWidth="1"/>
    <col min="203" max="207" width="12.140625" customWidth="1"/>
    <col min="401" max="401" width="40" customWidth="1"/>
    <col min="402" max="402" width="11" customWidth="1"/>
    <col min="403" max="403" width="11.42578125" customWidth="1"/>
    <col min="404" max="404" width="13.28515625" customWidth="1"/>
    <col min="405" max="405" width="11.42578125" customWidth="1"/>
    <col min="406" max="406" width="13.28515625" customWidth="1"/>
    <col min="407" max="407" width="13.85546875" customWidth="1"/>
    <col min="408" max="408" width="13.5703125" customWidth="1"/>
    <col min="409" max="409" width="13.7109375" customWidth="1"/>
    <col min="410" max="410" width="14.42578125" customWidth="1"/>
    <col min="411" max="412" width="13.42578125" customWidth="1"/>
    <col min="413" max="413" width="14" customWidth="1"/>
    <col min="414" max="415" width="14.28515625" customWidth="1"/>
    <col min="416" max="417" width="14.140625" customWidth="1"/>
    <col min="418" max="418" width="19.42578125" customWidth="1"/>
    <col min="419" max="419" width="15.42578125" customWidth="1"/>
    <col min="420" max="420" width="11.42578125" customWidth="1"/>
    <col min="421" max="421" width="10" customWidth="1"/>
    <col min="422" max="422" width="11.5703125" customWidth="1"/>
    <col min="423" max="423" width="10.5703125" customWidth="1"/>
    <col min="424" max="424" width="12.5703125" customWidth="1"/>
    <col min="425" max="427" width="12.140625" customWidth="1"/>
    <col min="428" max="428" width="14.7109375" customWidth="1"/>
    <col min="429" max="429" width="12" customWidth="1"/>
    <col min="430" max="435" width="12.5703125" customWidth="1"/>
    <col min="436" max="437" width="12.140625" customWidth="1"/>
    <col min="438" max="438" width="13.7109375" customWidth="1"/>
    <col min="439" max="442" width="0" hidden="1" customWidth="1"/>
    <col min="443" max="443" width="14.7109375" customWidth="1"/>
    <col min="444" max="447" width="0" hidden="1" customWidth="1"/>
    <col min="448" max="448" width="14.7109375" customWidth="1"/>
    <col min="449" max="452" width="0" hidden="1" customWidth="1"/>
    <col min="453" max="453" width="14.7109375" customWidth="1"/>
    <col min="454" max="455" width="0" hidden="1" customWidth="1"/>
    <col min="456" max="457" width="12.140625" customWidth="1"/>
    <col min="458" max="458" width="25.42578125" customWidth="1"/>
    <col min="459" max="463" width="12.140625" customWidth="1"/>
    <col min="657" max="657" width="40" customWidth="1"/>
    <col min="658" max="658" width="11" customWidth="1"/>
    <col min="659" max="659" width="11.42578125" customWidth="1"/>
    <col min="660" max="660" width="13.28515625" customWidth="1"/>
    <col min="661" max="661" width="11.42578125" customWidth="1"/>
    <col min="662" max="662" width="13.28515625" customWidth="1"/>
    <col min="663" max="663" width="13.85546875" customWidth="1"/>
    <col min="664" max="664" width="13.5703125" customWidth="1"/>
    <col min="665" max="665" width="13.7109375" customWidth="1"/>
    <col min="666" max="666" width="14.42578125" customWidth="1"/>
    <col min="667" max="668" width="13.42578125" customWidth="1"/>
    <col min="669" max="669" width="14" customWidth="1"/>
    <col min="670" max="671" width="14.28515625" customWidth="1"/>
    <col min="672" max="673" width="14.140625" customWidth="1"/>
    <col min="674" max="674" width="19.42578125" customWidth="1"/>
    <col min="675" max="675" width="15.42578125" customWidth="1"/>
    <col min="676" max="676" width="11.42578125" customWidth="1"/>
    <col min="677" max="677" width="10" customWidth="1"/>
    <col min="678" max="678" width="11.5703125" customWidth="1"/>
    <col min="679" max="679" width="10.5703125" customWidth="1"/>
    <col min="680" max="680" width="12.5703125" customWidth="1"/>
    <col min="681" max="683" width="12.140625" customWidth="1"/>
    <col min="684" max="684" width="14.7109375" customWidth="1"/>
    <col min="685" max="685" width="12" customWidth="1"/>
    <col min="686" max="691" width="12.5703125" customWidth="1"/>
    <col min="692" max="693" width="12.140625" customWidth="1"/>
    <col min="694" max="694" width="13.7109375" customWidth="1"/>
    <col min="695" max="698" width="0" hidden="1" customWidth="1"/>
    <col min="699" max="699" width="14.7109375" customWidth="1"/>
    <col min="700" max="703" width="0" hidden="1" customWidth="1"/>
    <col min="704" max="704" width="14.7109375" customWidth="1"/>
    <col min="705" max="708" width="0" hidden="1" customWidth="1"/>
    <col min="709" max="709" width="14.7109375" customWidth="1"/>
    <col min="710" max="711" width="0" hidden="1" customWidth="1"/>
    <col min="712" max="713" width="12.140625" customWidth="1"/>
    <col min="714" max="714" width="25.42578125" customWidth="1"/>
    <col min="715" max="719" width="12.140625" customWidth="1"/>
    <col min="913" max="913" width="40" customWidth="1"/>
    <col min="914" max="914" width="11" customWidth="1"/>
    <col min="915" max="915" width="11.42578125" customWidth="1"/>
    <col min="916" max="916" width="13.28515625" customWidth="1"/>
    <col min="917" max="917" width="11.42578125" customWidth="1"/>
    <col min="918" max="918" width="13.28515625" customWidth="1"/>
    <col min="919" max="919" width="13.85546875" customWidth="1"/>
    <col min="920" max="920" width="13.5703125" customWidth="1"/>
    <col min="921" max="921" width="13.7109375" customWidth="1"/>
    <col min="922" max="922" width="14.42578125" customWidth="1"/>
    <col min="923" max="924" width="13.42578125" customWidth="1"/>
    <col min="925" max="925" width="14" customWidth="1"/>
    <col min="926" max="927" width="14.28515625" customWidth="1"/>
    <col min="928" max="929" width="14.140625" customWidth="1"/>
    <col min="930" max="930" width="19.42578125" customWidth="1"/>
    <col min="931" max="931" width="15.42578125" customWidth="1"/>
    <col min="932" max="932" width="11.42578125" customWidth="1"/>
    <col min="933" max="933" width="10" customWidth="1"/>
    <col min="934" max="934" width="11.5703125" customWidth="1"/>
    <col min="935" max="935" width="10.5703125" customWidth="1"/>
    <col min="936" max="936" width="12.5703125" customWidth="1"/>
    <col min="937" max="939" width="12.140625" customWidth="1"/>
    <col min="940" max="940" width="14.7109375" customWidth="1"/>
    <col min="941" max="941" width="12" customWidth="1"/>
    <col min="942" max="947" width="12.5703125" customWidth="1"/>
    <col min="948" max="949" width="12.140625" customWidth="1"/>
    <col min="950" max="950" width="13.7109375" customWidth="1"/>
    <col min="951" max="954" width="0" hidden="1" customWidth="1"/>
    <col min="955" max="955" width="14.7109375" customWidth="1"/>
    <col min="956" max="959" width="0" hidden="1" customWidth="1"/>
    <col min="960" max="960" width="14.7109375" customWidth="1"/>
    <col min="961" max="964" width="0" hidden="1" customWidth="1"/>
    <col min="965" max="965" width="14.7109375" customWidth="1"/>
    <col min="966" max="967" width="0" hidden="1" customWidth="1"/>
    <col min="968" max="969" width="12.140625" customWidth="1"/>
    <col min="970" max="970" width="25.42578125" customWidth="1"/>
    <col min="971" max="975" width="12.140625" customWidth="1"/>
    <col min="1169" max="1169" width="40" customWidth="1"/>
    <col min="1170" max="1170" width="11" customWidth="1"/>
    <col min="1171" max="1171" width="11.42578125" customWidth="1"/>
    <col min="1172" max="1172" width="13.28515625" customWidth="1"/>
    <col min="1173" max="1173" width="11.42578125" customWidth="1"/>
    <col min="1174" max="1174" width="13.28515625" customWidth="1"/>
    <col min="1175" max="1175" width="13.85546875" customWidth="1"/>
    <col min="1176" max="1176" width="13.5703125" customWidth="1"/>
    <col min="1177" max="1177" width="13.7109375" customWidth="1"/>
    <col min="1178" max="1178" width="14.42578125" customWidth="1"/>
    <col min="1179" max="1180" width="13.42578125" customWidth="1"/>
    <col min="1181" max="1181" width="14" customWidth="1"/>
    <col min="1182" max="1183" width="14.28515625" customWidth="1"/>
    <col min="1184" max="1185" width="14.140625" customWidth="1"/>
    <col min="1186" max="1186" width="19.42578125" customWidth="1"/>
    <col min="1187" max="1187" width="15.42578125" customWidth="1"/>
    <col min="1188" max="1188" width="11.42578125" customWidth="1"/>
    <col min="1189" max="1189" width="10" customWidth="1"/>
    <col min="1190" max="1190" width="11.5703125" customWidth="1"/>
    <col min="1191" max="1191" width="10.5703125" customWidth="1"/>
    <col min="1192" max="1192" width="12.5703125" customWidth="1"/>
    <col min="1193" max="1195" width="12.140625" customWidth="1"/>
    <col min="1196" max="1196" width="14.7109375" customWidth="1"/>
    <col min="1197" max="1197" width="12" customWidth="1"/>
    <col min="1198" max="1203" width="12.5703125" customWidth="1"/>
    <col min="1204" max="1205" width="12.140625" customWidth="1"/>
    <col min="1206" max="1206" width="13.7109375" customWidth="1"/>
    <col min="1207" max="1210" width="0" hidden="1" customWidth="1"/>
    <col min="1211" max="1211" width="14.7109375" customWidth="1"/>
    <col min="1212" max="1215" width="0" hidden="1" customWidth="1"/>
    <col min="1216" max="1216" width="14.7109375" customWidth="1"/>
    <col min="1217" max="1220" width="0" hidden="1" customWidth="1"/>
    <col min="1221" max="1221" width="14.7109375" customWidth="1"/>
    <col min="1222" max="1223" width="0" hidden="1" customWidth="1"/>
    <col min="1224" max="1225" width="12.140625" customWidth="1"/>
    <col min="1226" max="1226" width="25.42578125" customWidth="1"/>
    <col min="1227" max="1231" width="12.140625" customWidth="1"/>
    <col min="1425" max="1425" width="40" customWidth="1"/>
    <col min="1426" max="1426" width="11" customWidth="1"/>
    <col min="1427" max="1427" width="11.42578125" customWidth="1"/>
    <col min="1428" max="1428" width="13.28515625" customWidth="1"/>
    <col min="1429" max="1429" width="11.42578125" customWidth="1"/>
    <col min="1430" max="1430" width="13.28515625" customWidth="1"/>
    <col min="1431" max="1431" width="13.85546875" customWidth="1"/>
    <col min="1432" max="1432" width="13.5703125" customWidth="1"/>
    <col min="1433" max="1433" width="13.7109375" customWidth="1"/>
    <col min="1434" max="1434" width="14.42578125" customWidth="1"/>
    <col min="1435" max="1436" width="13.42578125" customWidth="1"/>
    <col min="1437" max="1437" width="14" customWidth="1"/>
    <col min="1438" max="1439" width="14.28515625" customWidth="1"/>
    <col min="1440" max="1441" width="14.140625" customWidth="1"/>
    <col min="1442" max="1442" width="19.42578125" customWidth="1"/>
    <col min="1443" max="1443" width="15.42578125" customWidth="1"/>
    <col min="1444" max="1444" width="11.42578125" customWidth="1"/>
    <col min="1445" max="1445" width="10" customWidth="1"/>
    <col min="1446" max="1446" width="11.5703125" customWidth="1"/>
    <col min="1447" max="1447" width="10.5703125" customWidth="1"/>
    <col min="1448" max="1448" width="12.5703125" customWidth="1"/>
    <col min="1449" max="1451" width="12.140625" customWidth="1"/>
    <col min="1452" max="1452" width="14.7109375" customWidth="1"/>
    <col min="1453" max="1453" width="12" customWidth="1"/>
    <col min="1454" max="1459" width="12.5703125" customWidth="1"/>
    <col min="1460" max="1461" width="12.140625" customWidth="1"/>
    <col min="1462" max="1462" width="13.7109375" customWidth="1"/>
    <col min="1463" max="1466" width="0" hidden="1" customWidth="1"/>
    <col min="1467" max="1467" width="14.7109375" customWidth="1"/>
    <col min="1468" max="1471" width="0" hidden="1" customWidth="1"/>
    <col min="1472" max="1472" width="14.7109375" customWidth="1"/>
    <col min="1473" max="1476" width="0" hidden="1" customWidth="1"/>
    <col min="1477" max="1477" width="14.7109375" customWidth="1"/>
    <col min="1478" max="1479" width="0" hidden="1" customWidth="1"/>
    <col min="1480" max="1481" width="12.140625" customWidth="1"/>
    <col min="1482" max="1482" width="25.42578125" customWidth="1"/>
    <col min="1483" max="1487" width="12.140625" customWidth="1"/>
    <col min="1681" max="1681" width="40" customWidth="1"/>
    <col min="1682" max="1682" width="11" customWidth="1"/>
    <col min="1683" max="1683" width="11.42578125" customWidth="1"/>
    <col min="1684" max="1684" width="13.28515625" customWidth="1"/>
    <col min="1685" max="1685" width="11.42578125" customWidth="1"/>
    <col min="1686" max="1686" width="13.28515625" customWidth="1"/>
    <col min="1687" max="1687" width="13.85546875" customWidth="1"/>
    <col min="1688" max="1688" width="13.5703125" customWidth="1"/>
    <col min="1689" max="1689" width="13.7109375" customWidth="1"/>
    <col min="1690" max="1690" width="14.42578125" customWidth="1"/>
    <col min="1691" max="1692" width="13.42578125" customWidth="1"/>
    <col min="1693" max="1693" width="14" customWidth="1"/>
    <col min="1694" max="1695" width="14.28515625" customWidth="1"/>
    <col min="1696" max="1697" width="14.140625" customWidth="1"/>
    <col min="1698" max="1698" width="19.42578125" customWidth="1"/>
    <col min="1699" max="1699" width="15.42578125" customWidth="1"/>
    <col min="1700" max="1700" width="11.42578125" customWidth="1"/>
    <col min="1701" max="1701" width="10" customWidth="1"/>
    <col min="1702" max="1702" width="11.5703125" customWidth="1"/>
    <col min="1703" max="1703" width="10.5703125" customWidth="1"/>
    <col min="1704" max="1704" width="12.5703125" customWidth="1"/>
    <col min="1705" max="1707" width="12.140625" customWidth="1"/>
    <col min="1708" max="1708" width="14.7109375" customWidth="1"/>
    <col min="1709" max="1709" width="12" customWidth="1"/>
    <col min="1710" max="1715" width="12.5703125" customWidth="1"/>
    <col min="1716" max="1717" width="12.140625" customWidth="1"/>
    <col min="1718" max="1718" width="13.7109375" customWidth="1"/>
    <col min="1719" max="1722" width="0" hidden="1" customWidth="1"/>
    <col min="1723" max="1723" width="14.7109375" customWidth="1"/>
    <col min="1724" max="1727" width="0" hidden="1" customWidth="1"/>
    <col min="1728" max="1728" width="14.7109375" customWidth="1"/>
    <col min="1729" max="1732" width="0" hidden="1" customWidth="1"/>
    <col min="1733" max="1733" width="14.7109375" customWidth="1"/>
    <col min="1734" max="1735" width="0" hidden="1" customWidth="1"/>
    <col min="1736" max="1737" width="12.140625" customWidth="1"/>
    <col min="1738" max="1738" width="25.42578125" customWidth="1"/>
    <col min="1739" max="1743" width="12.140625" customWidth="1"/>
    <col min="1937" max="1937" width="40" customWidth="1"/>
    <col min="1938" max="1938" width="11" customWidth="1"/>
    <col min="1939" max="1939" width="11.42578125" customWidth="1"/>
    <col min="1940" max="1940" width="13.28515625" customWidth="1"/>
    <col min="1941" max="1941" width="11.42578125" customWidth="1"/>
    <col min="1942" max="1942" width="13.28515625" customWidth="1"/>
    <col min="1943" max="1943" width="13.85546875" customWidth="1"/>
    <col min="1944" max="1944" width="13.5703125" customWidth="1"/>
    <col min="1945" max="1945" width="13.7109375" customWidth="1"/>
    <col min="1946" max="1946" width="14.42578125" customWidth="1"/>
    <col min="1947" max="1948" width="13.42578125" customWidth="1"/>
    <col min="1949" max="1949" width="14" customWidth="1"/>
    <col min="1950" max="1951" width="14.28515625" customWidth="1"/>
    <col min="1952" max="1953" width="14.140625" customWidth="1"/>
    <col min="1954" max="1954" width="19.42578125" customWidth="1"/>
    <col min="1955" max="1955" width="15.42578125" customWidth="1"/>
    <col min="1956" max="1956" width="11.42578125" customWidth="1"/>
    <col min="1957" max="1957" width="10" customWidth="1"/>
    <col min="1958" max="1958" width="11.5703125" customWidth="1"/>
    <col min="1959" max="1959" width="10.5703125" customWidth="1"/>
    <col min="1960" max="1960" width="12.5703125" customWidth="1"/>
    <col min="1961" max="1963" width="12.140625" customWidth="1"/>
    <col min="1964" max="1964" width="14.7109375" customWidth="1"/>
    <col min="1965" max="1965" width="12" customWidth="1"/>
    <col min="1966" max="1971" width="12.5703125" customWidth="1"/>
    <col min="1972" max="1973" width="12.140625" customWidth="1"/>
    <col min="1974" max="1974" width="13.7109375" customWidth="1"/>
    <col min="1975" max="1978" width="0" hidden="1" customWidth="1"/>
    <col min="1979" max="1979" width="14.7109375" customWidth="1"/>
    <col min="1980" max="1983" width="0" hidden="1" customWidth="1"/>
    <col min="1984" max="1984" width="14.7109375" customWidth="1"/>
    <col min="1985" max="1988" width="0" hidden="1" customWidth="1"/>
    <col min="1989" max="1989" width="14.7109375" customWidth="1"/>
    <col min="1990" max="1991" width="0" hidden="1" customWidth="1"/>
    <col min="1992" max="1993" width="12.140625" customWidth="1"/>
    <col min="1994" max="1994" width="25.42578125" customWidth="1"/>
    <col min="1995" max="1999" width="12.140625" customWidth="1"/>
    <col min="2193" max="2193" width="40" customWidth="1"/>
    <col min="2194" max="2194" width="11" customWidth="1"/>
    <col min="2195" max="2195" width="11.42578125" customWidth="1"/>
    <col min="2196" max="2196" width="13.28515625" customWidth="1"/>
    <col min="2197" max="2197" width="11.42578125" customWidth="1"/>
    <col min="2198" max="2198" width="13.28515625" customWidth="1"/>
    <col min="2199" max="2199" width="13.85546875" customWidth="1"/>
    <col min="2200" max="2200" width="13.5703125" customWidth="1"/>
    <col min="2201" max="2201" width="13.7109375" customWidth="1"/>
    <col min="2202" max="2202" width="14.42578125" customWidth="1"/>
    <col min="2203" max="2204" width="13.42578125" customWidth="1"/>
    <col min="2205" max="2205" width="14" customWidth="1"/>
    <col min="2206" max="2207" width="14.28515625" customWidth="1"/>
    <col min="2208" max="2209" width="14.140625" customWidth="1"/>
    <col min="2210" max="2210" width="19.42578125" customWidth="1"/>
    <col min="2211" max="2211" width="15.42578125" customWidth="1"/>
    <col min="2212" max="2212" width="11.42578125" customWidth="1"/>
    <col min="2213" max="2213" width="10" customWidth="1"/>
    <col min="2214" max="2214" width="11.5703125" customWidth="1"/>
    <col min="2215" max="2215" width="10.5703125" customWidth="1"/>
    <col min="2216" max="2216" width="12.5703125" customWidth="1"/>
    <col min="2217" max="2219" width="12.140625" customWidth="1"/>
    <col min="2220" max="2220" width="14.7109375" customWidth="1"/>
    <col min="2221" max="2221" width="12" customWidth="1"/>
    <col min="2222" max="2227" width="12.5703125" customWidth="1"/>
    <col min="2228" max="2229" width="12.140625" customWidth="1"/>
    <col min="2230" max="2230" width="13.7109375" customWidth="1"/>
    <col min="2231" max="2234" width="0" hidden="1" customWidth="1"/>
    <col min="2235" max="2235" width="14.7109375" customWidth="1"/>
    <col min="2236" max="2239" width="0" hidden="1" customWidth="1"/>
    <col min="2240" max="2240" width="14.7109375" customWidth="1"/>
    <col min="2241" max="2244" width="0" hidden="1" customWidth="1"/>
    <col min="2245" max="2245" width="14.7109375" customWidth="1"/>
    <col min="2246" max="2247" width="0" hidden="1" customWidth="1"/>
    <col min="2248" max="2249" width="12.140625" customWidth="1"/>
    <col min="2250" max="2250" width="25.42578125" customWidth="1"/>
    <col min="2251" max="2255" width="12.140625" customWidth="1"/>
    <col min="2449" max="2449" width="40" customWidth="1"/>
    <col min="2450" max="2450" width="11" customWidth="1"/>
    <col min="2451" max="2451" width="11.42578125" customWidth="1"/>
    <col min="2452" max="2452" width="13.28515625" customWidth="1"/>
    <col min="2453" max="2453" width="11.42578125" customWidth="1"/>
    <col min="2454" max="2454" width="13.28515625" customWidth="1"/>
    <col min="2455" max="2455" width="13.85546875" customWidth="1"/>
    <col min="2456" max="2456" width="13.5703125" customWidth="1"/>
    <col min="2457" max="2457" width="13.7109375" customWidth="1"/>
    <col min="2458" max="2458" width="14.42578125" customWidth="1"/>
    <col min="2459" max="2460" width="13.42578125" customWidth="1"/>
    <col min="2461" max="2461" width="14" customWidth="1"/>
    <col min="2462" max="2463" width="14.28515625" customWidth="1"/>
    <col min="2464" max="2465" width="14.140625" customWidth="1"/>
    <col min="2466" max="2466" width="19.42578125" customWidth="1"/>
    <col min="2467" max="2467" width="15.42578125" customWidth="1"/>
    <col min="2468" max="2468" width="11.42578125" customWidth="1"/>
    <col min="2469" max="2469" width="10" customWidth="1"/>
    <col min="2470" max="2470" width="11.5703125" customWidth="1"/>
    <col min="2471" max="2471" width="10.5703125" customWidth="1"/>
    <col min="2472" max="2472" width="12.5703125" customWidth="1"/>
    <col min="2473" max="2475" width="12.140625" customWidth="1"/>
    <col min="2476" max="2476" width="14.7109375" customWidth="1"/>
    <col min="2477" max="2477" width="12" customWidth="1"/>
    <col min="2478" max="2483" width="12.5703125" customWidth="1"/>
    <col min="2484" max="2485" width="12.140625" customWidth="1"/>
    <col min="2486" max="2486" width="13.7109375" customWidth="1"/>
    <col min="2487" max="2490" width="0" hidden="1" customWidth="1"/>
    <col min="2491" max="2491" width="14.7109375" customWidth="1"/>
    <col min="2492" max="2495" width="0" hidden="1" customWidth="1"/>
    <col min="2496" max="2496" width="14.7109375" customWidth="1"/>
    <col min="2497" max="2500" width="0" hidden="1" customWidth="1"/>
    <col min="2501" max="2501" width="14.7109375" customWidth="1"/>
    <col min="2502" max="2503" width="0" hidden="1" customWidth="1"/>
    <col min="2504" max="2505" width="12.140625" customWidth="1"/>
    <col min="2506" max="2506" width="25.42578125" customWidth="1"/>
    <col min="2507" max="2511" width="12.140625" customWidth="1"/>
    <col min="2705" max="2705" width="40" customWidth="1"/>
    <col min="2706" max="2706" width="11" customWidth="1"/>
    <col min="2707" max="2707" width="11.42578125" customWidth="1"/>
    <col min="2708" max="2708" width="13.28515625" customWidth="1"/>
    <col min="2709" max="2709" width="11.42578125" customWidth="1"/>
    <col min="2710" max="2710" width="13.28515625" customWidth="1"/>
    <col min="2711" max="2711" width="13.85546875" customWidth="1"/>
    <col min="2712" max="2712" width="13.5703125" customWidth="1"/>
    <col min="2713" max="2713" width="13.7109375" customWidth="1"/>
    <col min="2714" max="2714" width="14.42578125" customWidth="1"/>
    <col min="2715" max="2716" width="13.42578125" customWidth="1"/>
    <col min="2717" max="2717" width="14" customWidth="1"/>
    <col min="2718" max="2719" width="14.28515625" customWidth="1"/>
    <col min="2720" max="2721" width="14.140625" customWidth="1"/>
    <col min="2722" max="2722" width="19.42578125" customWidth="1"/>
    <col min="2723" max="2723" width="15.42578125" customWidth="1"/>
    <col min="2724" max="2724" width="11.42578125" customWidth="1"/>
    <col min="2725" max="2725" width="10" customWidth="1"/>
    <col min="2726" max="2726" width="11.5703125" customWidth="1"/>
    <col min="2727" max="2727" width="10.5703125" customWidth="1"/>
    <col min="2728" max="2728" width="12.5703125" customWidth="1"/>
    <col min="2729" max="2731" width="12.140625" customWidth="1"/>
    <col min="2732" max="2732" width="14.7109375" customWidth="1"/>
    <col min="2733" max="2733" width="12" customWidth="1"/>
    <col min="2734" max="2739" width="12.5703125" customWidth="1"/>
    <col min="2740" max="2741" width="12.140625" customWidth="1"/>
    <col min="2742" max="2742" width="13.7109375" customWidth="1"/>
    <col min="2743" max="2746" width="0" hidden="1" customWidth="1"/>
    <col min="2747" max="2747" width="14.7109375" customWidth="1"/>
    <col min="2748" max="2751" width="0" hidden="1" customWidth="1"/>
    <col min="2752" max="2752" width="14.7109375" customWidth="1"/>
    <col min="2753" max="2756" width="0" hidden="1" customWidth="1"/>
    <col min="2757" max="2757" width="14.7109375" customWidth="1"/>
    <col min="2758" max="2759" width="0" hidden="1" customWidth="1"/>
    <col min="2760" max="2761" width="12.140625" customWidth="1"/>
    <col min="2762" max="2762" width="25.42578125" customWidth="1"/>
    <col min="2763" max="2767" width="12.140625" customWidth="1"/>
    <col min="2961" max="2961" width="40" customWidth="1"/>
    <col min="2962" max="2962" width="11" customWidth="1"/>
    <col min="2963" max="2963" width="11.42578125" customWidth="1"/>
    <col min="2964" max="2964" width="13.28515625" customWidth="1"/>
    <col min="2965" max="2965" width="11.42578125" customWidth="1"/>
    <col min="2966" max="2966" width="13.28515625" customWidth="1"/>
    <col min="2967" max="2967" width="13.85546875" customWidth="1"/>
    <col min="2968" max="2968" width="13.5703125" customWidth="1"/>
    <col min="2969" max="2969" width="13.7109375" customWidth="1"/>
    <col min="2970" max="2970" width="14.42578125" customWidth="1"/>
    <col min="2971" max="2972" width="13.42578125" customWidth="1"/>
    <col min="2973" max="2973" width="14" customWidth="1"/>
    <col min="2974" max="2975" width="14.28515625" customWidth="1"/>
    <col min="2976" max="2977" width="14.140625" customWidth="1"/>
    <col min="2978" max="2978" width="19.42578125" customWidth="1"/>
    <col min="2979" max="2979" width="15.42578125" customWidth="1"/>
    <col min="2980" max="2980" width="11.42578125" customWidth="1"/>
    <col min="2981" max="2981" width="10" customWidth="1"/>
    <col min="2982" max="2982" width="11.5703125" customWidth="1"/>
    <col min="2983" max="2983" width="10.5703125" customWidth="1"/>
    <col min="2984" max="2984" width="12.5703125" customWidth="1"/>
    <col min="2985" max="2987" width="12.140625" customWidth="1"/>
    <col min="2988" max="2988" width="14.7109375" customWidth="1"/>
    <col min="2989" max="2989" width="12" customWidth="1"/>
    <col min="2990" max="2995" width="12.5703125" customWidth="1"/>
    <col min="2996" max="2997" width="12.140625" customWidth="1"/>
    <col min="2998" max="2998" width="13.7109375" customWidth="1"/>
    <col min="2999" max="3002" width="0" hidden="1" customWidth="1"/>
    <col min="3003" max="3003" width="14.7109375" customWidth="1"/>
    <col min="3004" max="3007" width="0" hidden="1" customWidth="1"/>
    <col min="3008" max="3008" width="14.7109375" customWidth="1"/>
    <col min="3009" max="3012" width="0" hidden="1" customWidth="1"/>
    <col min="3013" max="3013" width="14.7109375" customWidth="1"/>
    <col min="3014" max="3015" width="0" hidden="1" customWidth="1"/>
    <col min="3016" max="3017" width="12.140625" customWidth="1"/>
    <col min="3018" max="3018" width="25.42578125" customWidth="1"/>
    <col min="3019" max="3023" width="12.140625" customWidth="1"/>
    <col min="3217" max="3217" width="40" customWidth="1"/>
    <col min="3218" max="3218" width="11" customWidth="1"/>
    <col min="3219" max="3219" width="11.42578125" customWidth="1"/>
    <col min="3220" max="3220" width="13.28515625" customWidth="1"/>
    <col min="3221" max="3221" width="11.42578125" customWidth="1"/>
    <col min="3222" max="3222" width="13.28515625" customWidth="1"/>
    <col min="3223" max="3223" width="13.85546875" customWidth="1"/>
    <col min="3224" max="3224" width="13.5703125" customWidth="1"/>
    <col min="3225" max="3225" width="13.7109375" customWidth="1"/>
    <col min="3226" max="3226" width="14.42578125" customWidth="1"/>
    <col min="3227" max="3228" width="13.42578125" customWidth="1"/>
    <col min="3229" max="3229" width="14" customWidth="1"/>
    <col min="3230" max="3231" width="14.28515625" customWidth="1"/>
    <col min="3232" max="3233" width="14.140625" customWidth="1"/>
    <col min="3234" max="3234" width="19.42578125" customWidth="1"/>
    <col min="3235" max="3235" width="15.42578125" customWidth="1"/>
    <col min="3236" max="3236" width="11.42578125" customWidth="1"/>
    <col min="3237" max="3237" width="10" customWidth="1"/>
    <col min="3238" max="3238" width="11.5703125" customWidth="1"/>
    <col min="3239" max="3239" width="10.5703125" customWidth="1"/>
    <col min="3240" max="3240" width="12.5703125" customWidth="1"/>
    <col min="3241" max="3243" width="12.140625" customWidth="1"/>
    <col min="3244" max="3244" width="14.7109375" customWidth="1"/>
    <col min="3245" max="3245" width="12" customWidth="1"/>
    <col min="3246" max="3251" width="12.5703125" customWidth="1"/>
    <col min="3252" max="3253" width="12.140625" customWidth="1"/>
    <col min="3254" max="3254" width="13.7109375" customWidth="1"/>
    <col min="3255" max="3258" width="0" hidden="1" customWidth="1"/>
    <col min="3259" max="3259" width="14.7109375" customWidth="1"/>
    <col min="3260" max="3263" width="0" hidden="1" customWidth="1"/>
    <col min="3264" max="3264" width="14.7109375" customWidth="1"/>
    <col min="3265" max="3268" width="0" hidden="1" customWidth="1"/>
    <col min="3269" max="3269" width="14.7109375" customWidth="1"/>
    <col min="3270" max="3271" width="0" hidden="1" customWidth="1"/>
    <col min="3272" max="3273" width="12.140625" customWidth="1"/>
    <col min="3274" max="3274" width="25.42578125" customWidth="1"/>
    <col min="3275" max="3279" width="12.140625" customWidth="1"/>
    <col min="3473" max="3473" width="40" customWidth="1"/>
    <col min="3474" max="3474" width="11" customWidth="1"/>
    <col min="3475" max="3475" width="11.42578125" customWidth="1"/>
    <col min="3476" max="3476" width="13.28515625" customWidth="1"/>
    <col min="3477" max="3477" width="11.42578125" customWidth="1"/>
    <col min="3478" max="3478" width="13.28515625" customWidth="1"/>
    <col min="3479" max="3479" width="13.85546875" customWidth="1"/>
    <col min="3480" max="3480" width="13.5703125" customWidth="1"/>
    <col min="3481" max="3481" width="13.7109375" customWidth="1"/>
    <col min="3482" max="3482" width="14.42578125" customWidth="1"/>
    <col min="3483" max="3484" width="13.42578125" customWidth="1"/>
    <col min="3485" max="3485" width="14" customWidth="1"/>
    <col min="3486" max="3487" width="14.28515625" customWidth="1"/>
    <col min="3488" max="3489" width="14.140625" customWidth="1"/>
    <col min="3490" max="3490" width="19.42578125" customWidth="1"/>
    <col min="3491" max="3491" width="15.42578125" customWidth="1"/>
    <col min="3492" max="3492" width="11.42578125" customWidth="1"/>
    <col min="3493" max="3493" width="10" customWidth="1"/>
    <col min="3494" max="3494" width="11.5703125" customWidth="1"/>
    <col min="3495" max="3495" width="10.5703125" customWidth="1"/>
    <col min="3496" max="3496" width="12.5703125" customWidth="1"/>
    <col min="3497" max="3499" width="12.140625" customWidth="1"/>
    <col min="3500" max="3500" width="14.7109375" customWidth="1"/>
    <col min="3501" max="3501" width="12" customWidth="1"/>
    <col min="3502" max="3507" width="12.5703125" customWidth="1"/>
    <col min="3508" max="3509" width="12.140625" customWidth="1"/>
    <col min="3510" max="3510" width="13.7109375" customWidth="1"/>
    <col min="3511" max="3514" width="0" hidden="1" customWidth="1"/>
    <col min="3515" max="3515" width="14.7109375" customWidth="1"/>
    <col min="3516" max="3519" width="0" hidden="1" customWidth="1"/>
    <col min="3520" max="3520" width="14.7109375" customWidth="1"/>
    <col min="3521" max="3524" width="0" hidden="1" customWidth="1"/>
    <col min="3525" max="3525" width="14.7109375" customWidth="1"/>
    <col min="3526" max="3527" width="0" hidden="1" customWidth="1"/>
    <col min="3528" max="3529" width="12.140625" customWidth="1"/>
    <col min="3530" max="3530" width="25.42578125" customWidth="1"/>
    <col min="3531" max="3535" width="12.140625" customWidth="1"/>
    <col min="3729" max="3729" width="40" customWidth="1"/>
    <col min="3730" max="3730" width="11" customWidth="1"/>
    <col min="3731" max="3731" width="11.42578125" customWidth="1"/>
    <col min="3732" max="3732" width="13.28515625" customWidth="1"/>
    <col min="3733" max="3733" width="11.42578125" customWidth="1"/>
    <col min="3734" max="3734" width="13.28515625" customWidth="1"/>
    <col min="3735" max="3735" width="13.85546875" customWidth="1"/>
    <col min="3736" max="3736" width="13.5703125" customWidth="1"/>
    <col min="3737" max="3737" width="13.7109375" customWidth="1"/>
    <col min="3738" max="3738" width="14.42578125" customWidth="1"/>
    <col min="3739" max="3740" width="13.42578125" customWidth="1"/>
    <col min="3741" max="3741" width="14" customWidth="1"/>
    <col min="3742" max="3743" width="14.28515625" customWidth="1"/>
    <col min="3744" max="3745" width="14.140625" customWidth="1"/>
    <col min="3746" max="3746" width="19.42578125" customWidth="1"/>
    <col min="3747" max="3747" width="15.42578125" customWidth="1"/>
    <col min="3748" max="3748" width="11.42578125" customWidth="1"/>
    <col min="3749" max="3749" width="10" customWidth="1"/>
    <col min="3750" max="3750" width="11.5703125" customWidth="1"/>
    <col min="3751" max="3751" width="10.5703125" customWidth="1"/>
    <col min="3752" max="3752" width="12.5703125" customWidth="1"/>
    <col min="3753" max="3755" width="12.140625" customWidth="1"/>
    <col min="3756" max="3756" width="14.7109375" customWidth="1"/>
    <col min="3757" max="3757" width="12" customWidth="1"/>
    <col min="3758" max="3763" width="12.5703125" customWidth="1"/>
    <col min="3764" max="3765" width="12.140625" customWidth="1"/>
    <col min="3766" max="3766" width="13.7109375" customWidth="1"/>
    <col min="3767" max="3770" width="0" hidden="1" customWidth="1"/>
    <col min="3771" max="3771" width="14.7109375" customWidth="1"/>
    <col min="3772" max="3775" width="0" hidden="1" customWidth="1"/>
    <col min="3776" max="3776" width="14.7109375" customWidth="1"/>
    <col min="3777" max="3780" width="0" hidden="1" customWidth="1"/>
    <col min="3781" max="3781" width="14.7109375" customWidth="1"/>
    <col min="3782" max="3783" width="0" hidden="1" customWidth="1"/>
    <col min="3784" max="3785" width="12.140625" customWidth="1"/>
    <col min="3786" max="3786" width="25.42578125" customWidth="1"/>
    <col min="3787" max="3791" width="12.140625" customWidth="1"/>
    <col min="3985" max="3985" width="40" customWidth="1"/>
    <col min="3986" max="3986" width="11" customWidth="1"/>
    <col min="3987" max="3987" width="11.42578125" customWidth="1"/>
    <col min="3988" max="3988" width="13.28515625" customWidth="1"/>
    <col min="3989" max="3989" width="11.42578125" customWidth="1"/>
    <col min="3990" max="3990" width="13.28515625" customWidth="1"/>
    <col min="3991" max="3991" width="13.85546875" customWidth="1"/>
    <col min="3992" max="3992" width="13.5703125" customWidth="1"/>
    <col min="3993" max="3993" width="13.7109375" customWidth="1"/>
    <col min="3994" max="3994" width="14.42578125" customWidth="1"/>
    <col min="3995" max="3996" width="13.42578125" customWidth="1"/>
    <col min="3997" max="3997" width="14" customWidth="1"/>
    <col min="3998" max="3999" width="14.28515625" customWidth="1"/>
    <col min="4000" max="4001" width="14.140625" customWidth="1"/>
    <col min="4002" max="4002" width="19.42578125" customWidth="1"/>
    <col min="4003" max="4003" width="15.42578125" customWidth="1"/>
    <col min="4004" max="4004" width="11.42578125" customWidth="1"/>
    <col min="4005" max="4005" width="10" customWidth="1"/>
    <col min="4006" max="4006" width="11.5703125" customWidth="1"/>
    <col min="4007" max="4007" width="10.5703125" customWidth="1"/>
    <col min="4008" max="4008" width="12.5703125" customWidth="1"/>
    <col min="4009" max="4011" width="12.140625" customWidth="1"/>
    <col min="4012" max="4012" width="14.7109375" customWidth="1"/>
    <col min="4013" max="4013" width="12" customWidth="1"/>
    <col min="4014" max="4019" width="12.5703125" customWidth="1"/>
    <col min="4020" max="4021" width="12.140625" customWidth="1"/>
    <col min="4022" max="4022" width="13.7109375" customWidth="1"/>
    <col min="4023" max="4026" width="0" hidden="1" customWidth="1"/>
    <col min="4027" max="4027" width="14.7109375" customWidth="1"/>
    <col min="4028" max="4031" width="0" hidden="1" customWidth="1"/>
    <col min="4032" max="4032" width="14.7109375" customWidth="1"/>
    <col min="4033" max="4036" width="0" hidden="1" customWidth="1"/>
    <col min="4037" max="4037" width="14.7109375" customWidth="1"/>
    <col min="4038" max="4039" width="0" hidden="1" customWidth="1"/>
    <col min="4040" max="4041" width="12.140625" customWidth="1"/>
    <col min="4042" max="4042" width="25.42578125" customWidth="1"/>
    <col min="4043" max="4047" width="12.140625" customWidth="1"/>
    <col min="4241" max="4241" width="40" customWidth="1"/>
    <col min="4242" max="4242" width="11" customWidth="1"/>
    <col min="4243" max="4243" width="11.42578125" customWidth="1"/>
    <col min="4244" max="4244" width="13.28515625" customWidth="1"/>
    <col min="4245" max="4245" width="11.42578125" customWidth="1"/>
    <col min="4246" max="4246" width="13.28515625" customWidth="1"/>
    <col min="4247" max="4247" width="13.85546875" customWidth="1"/>
    <col min="4248" max="4248" width="13.5703125" customWidth="1"/>
    <col min="4249" max="4249" width="13.7109375" customWidth="1"/>
    <col min="4250" max="4250" width="14.42578125" customWidth="1"/>
    <col min="4251" max="4252" width="13.42578125" customWidth="1"/>
    <col min="4253" max="4253" width="14" customWidth="1"/>
    <col min="4254" max="4255" width="14.28515625" customWidth="1"/>
    <col min="4256" max="4257" width="14.140625" customWidth="1"/>
    <col min="4258" max="4258" width="19.42578125" customWidth="1"/>
    <col min="4259" max="4259" width="15.42578125" customWidth="1"/>
    <col min="4260" max="4260" width="11.42578125" customWidth="1"/>
    <col min="4261" max="4261" width="10" customWidth="1"/>
    <col min="4262" max="4262" width="11.5703125" customWidth="1"/>
    <col min="4263" max="4263" width="10.5703125" customWidth="1"/>
    <col min="4264" max="4264" width="12.5703125" customWidth="1"/>
    <col min="4265" max="4267" width="12.140625" customWidth="1"/>
    <col min="4268" max="4268" width="14.7109375" customWidth="1"/>
    <col min="4269" max="4269" width="12" customWidth="1"/>
    <col min="4270" max="4275" width="12.5703125" customWidth="1"/>
    <col min="4276" max="4277" width="12.140625" customWidth="1"/>
    <col min="4278" max="4278" width="13.7109375" customWidth="1"/>
    <col min="4279" max="4282" width="0" hidden="1" customWidth="1"/>
    <col min="4283" max="4283" width="14.7109375" customWidth="1"/>
    <col min="4284" max="4287" width="0" hidden="1" customWidth="1"/>
    <col min="4288" max="4288" width="14.7109375" customWidth="1"/>
    <col min="4289" max="4292" width="0" hidden="1" customWidth="1"/>
    <col min="4293" max="4293" width="14.7109375" customWidth="1"/>
    <col min="4294" max="4295" width="0" hidden="1" customWidth="1"/>
    <col min="4296" max="4297" width="12.140625" customWidth="1"/>
    <col min="4298" max="4298" width="25.42578125" customWidth="1"/>
    <col min="4299" max="4303" width="12.140625" customWidth="1"/>
    <col min="4497" max="4497" width="40" customWidth="1"/>
    <col min="4498" max="4498" width="11" customWidth="1"/>
    <col min="4499" max="4499" width="11.42578125" customWidth="1"/>
    <col min="4500" max="4500" width="13.28515625" customWidth="1"/>
    <col min="4501" max="4501" width="11.42578125" customWidth="1"/>
    <col min="4502" max="4502" width="13.28515625" customWidth="1"/>
    <col min="4503" max="4503" width="13.85546875" customWidth="1"/>
    <col min="4504" max="4504" width="13.5703125" customWidth="1"/>
    <col min="4505" max="4505" width="13.7109375" customWidth="1"/>
    <col min="4506" max="4506" width="14.42578125" customWidth="1"/>
    <col min="4507" max="4508" width="13.42578125" customWidth="1"/>
    <col min="4509" max="4509" width="14" customWidth="1"/>
    <col min="4510" max="4511" width="14.28515625" customWidth="1"/>
    <col min="4512" max="4513" width="14.140625" customWidth="1"/>
    <col min="4514" max="4514" width="19.42578125" customWidth="1"/>
    <col min="4515" max="4515" width="15.42578125" customWidth="1"/>
    <col min="4516" max="4516" width="11.42578125" customWidth="1"/>
    <col min="4517" max="4517" width="10" customWidth="1"/>
    <col min="4518" max="4518" width="11.5703125" customWidth="1"/>
    <col min="4519" max="4519" width="10.5703125" customWidth="1"/>
    <col min="4520" max="4520" width="12.5703125" customWidth="1"/>
    <col min="4521" max="4523" width="12.140625" customWidth="1"/>
    <col min="4524" max="4524" width="14.7109375" customWidth="1"/>
    <col min="4525" max="4525" width="12" customWidth="1"/>
    <col min="4526" max="4531" width="12.5703125" customWidth="1"/>
    <col min="4532" max="4533" width="12.140625" customWidth="1"/>
    <col min="4534" max="4534" width="13.7109375" customWidth="1"/>
    <col min="4535" max="4538" width="0" hidden="1" customWidth="1"/>
    <col min="4539" max="4539" width="14.7109375" customWidth="1"/>
    <col min="4540" max="4543" width="0" hidden="1" customWidth="1"/>
    <col min="4544" max="4544" width="14.7109375" customWidth="1"/>
    <col min="4545" max="4548" width="0" hidden="1" customWidth="1"/>
    <col min="4549" max="4549" width="14.7109375" customWidth="1"/>
    <col min="4550" max="4551" width="0" hidden="1" customWidth="1"/>
    <col min="4552" max="4553" width="12.140625" customWidth="1"/>
    <col min="4554" max="4554" width="25.42578125" customWidth="1"/>
    <col min="4555" max="4559" width="12.140625" customWidth="1"/>
    <col min="4753" max="4753" width="40" customWidth="1"/>
    <col min="4754" max="4754" width="11" customWidth="1"/>
    <col min="4755" max="4755" width="11.42578125" customWidth="1"/>
    <col min="4756" max="4756" width="13.28515625" customWidth="1"/>
    <col min="4757" max="4757" width="11.42578125" customWidth="1"/>
    <col min="4758" max="4758" width="13.28515625" customWidth="1"/>
    <col min="4759" max="4759" width="13.85546875" customWidth="1"/>
    <col min="4760" max="4760" width="13.5703125" customWidth="1"/>
    <col min="4761" max="4761" width="13.7109375" customWidth="1"/>
    <col min="4762" max="4762" width="14.42578125" customWidth="1"/>
    <col min="4763" max="4764" width="13.42578125" customWidth="1"/>
    <col min="4765" max="4765" width="14" customWidth="1"/>
    <col min="4766" max="4767" width="14.28515625" customWidth="1"/>
    <col min="4768" max="4769" width="14.140625" customWidth="1"/>
    <col min="4770" max="4770" width="19.42578125" customWidth="1"/>
    <col min="4771" max="4771" width="15.42578125" customWidth="1"/>
    <col min="4772" max="4772" width="11.42578125" customWidth="1"/>
    <col min="4773" max="4773" width="10" customWidth="1"/>
    <col min="4774" max="4774" width="11.5703125" customWidth="1"/>
    <col min="4775" max="4775" width="10.5703125" customWidth="1"/>
    <col min="4776" max="4776" width="12.5703125" customWidth="1"/>
    <col min="4777" max="4779" width="12.140625" customWidth="1"/>
    <col min="4780" max="4780" width="14.7109375" customWidth="1"/>
    <col min="4781" max="4781" width="12" customWidth="1"/>
    <col min="4782" max="4787" width="12.5703125" customWidth="1"/>
    <col min="4788" max="4789" width="12.140625" customWidth="1"/>
    <col min="4790" max="4790" width="13.7109375" customWidth="1"/>
    <col min="4791" max="4794" width="0" hidden="1" customWidth="1"/>
    <col min="4795" max="4795" width="14.7109375" customWidth="1"/>
    <col min="4796" max="4799" width="0" hidden="1" customWidth="1"/>
    <col min="4800" max="4800" width="14.7109375" customWidth="1"/>
    <col min="4801" max="4804" width="0" hidden="1" customWidth="1"/>
    <col min="4805" max="4805" width="14.7109375" customWidth="1"/>
    <col min="4806" max="4807" width="0" hidden="1" customWidth="1"/>
    <col min="4808" max="4809" width="12.140625" customWidth="1"/>
    <col min="4810" max="4810" width="25.42578125" customWidth="1"/>
    <col min="4811" max="4815" width="12.140625" customWidth="1"/>
    <col min="5009" max="5009" width="40" customWidth="1"/>
    <col min="5010" max="5010" width="11" customWidth="1"/>
    <col min="5011" max="5011" width="11.42578125" customWidth="1"/>
    <col min="5012" max="5012" width="13.28515625" customWidth="1"/>
    <col min="5013" max="5013" width="11.42578125" customWidth="1"/>
    <col min="5014" max="5014" width="13.28515625" customWidth="1"/>
    <col min="5015" max="5015" width="13.85546875" customWidth="1"/>
    <col min="5016" max="5016" width="13.5703125" customWidth="1"/>
    <col min="5017" max="5017" width="13.7109375" customWidth="1"/>
    <col min="5018" max="5018" width="14.42578125" customWidth="1"/>
    <col min="5019" max="5020" width="13.42578125" customWidth="1"/>
    <col min="5021" max="5021" width="14" customWidth="1"/>
    <col min="5022" max="5023" width="14.28515625" customWidth="1"/>
    <col min="5024" max="5025" width="14.140625" customWidth="1"/>
    <col min="5026" max="5026" width="19.42578125" customWidth="1"/>
    <col min="5027" max="5027" width="15.42578125" customWidth="1"/>
    <col min="5028" max="5028" width="11.42578125" customWidth="1"/>
    <col min="5029" max="5029" width="10" customWidth="1"/>
    <col min="5030" max="5030" width="11.5703125" customWidth="1"/>
    <col min="5031" max="5031" width="10.5703125" customWidth="1"/>
    <col min="5032" max="5032" width="12.5703125" customWidth="1"/>
    <col min="5033" max="5035" width="12.140625" customWidth="1"/>
    <col min="5036" max="5036" width="14.7109375" customWidth="1"/>
    <col min="5037" max="5037" width="12" customWidth="1"/>
    <col min="5038" max="5043" width="12.5703125" customWidth="1"/>
    <col min="5044" max="5045" width="12.140625" customWidth="1"/>
    <col min="5046" max="5046" width="13.7109375" customWidth="1"/>
    <col min="5047" max="5050" width="0" hidden="1" customWidth="1"/>
    <col min="5051" max="5051" width="14.7109375" customWidth="1"/>
    <col min="5052" max="5055" width="0" hidden="1" customWidth="1"/>
    <col min="5056" max="5056" width="14.7109375" customWidth="1"/>
    <col min="5057" max="5060" width="0" hidden="1" customWidth="1"/>
    <col min="5061" max="5061" width="14.7109375" customWidth="1"/>
    <col min="5062" max="5063" width="0" hidden="1" customWidth="1"/>
    <col min="5064" max="5065" width="12.140625" customWidth="1"/>
    <col min="5066" max="5066" width="25.42578125" customWidth="1"/>
    <col min="5067" max="5071" width="12.140625" customWidth="1"/>
    <col min="5265" max="5265" width="40" customWidth="1"/>
    <col min="5266" max="5266" width="11" customWidth="1"/>
    <col min="5267" max="5267" width="11.42578125" customWidth="1"/>
    <col min="5268" max="5268" width="13.28515625" customWidth="1"/>
    <col min="5269" max="5269" width="11.42578125" customWidth="1"/>
    <col min="5270" max="5270" width="13.28515625" customWidth="1"/>
    <col min="5271" max="5271" width="13.85546875" customWidth="1"/>
    <col min="5272" max="5272" width="13.5703125" customWidth="1"/>
    <col min="5273" max="5273" width="13.7109375" customWidth="1"/>
    <col min="5274" max="5274" width="14.42578125" customWidth="1"/>
    <col min="5275" max="5276" width="13.42578125" customWidth="1"/>
    <col min="5277" max="5277" width="14" customWidth="1"/>
    <col min="5278" max="5279" width="14.28515625" customWidth="1"/>
    <col min="5280" max="5281" width="14.140625" customWidth="1"/>
    <col min="5282" max="5282" width="19.42578125" customWidth="1"/>
    <col min="5283" max="5283" width="15.42578125" customWidth="1"/>
    <col min="5284" max="5284" width="11.42578125" customWidth="1"/>
    <col min="5285" max="5285" width="10" customWidth="1"/>
    <col min="5286" max="5286" width="11.5703125" customWidth="1"/>
    <col min="5287" max="5287" width="10.5703125" customWidth="1"/>
    <col min="5288" max="5288" width="12.5703125" customWidth="1"/>
    <col min="5289" max="5291" width="12.140625" customWidth="1"/>
    <col min="5292" max="5292" width="14.7109375" customWidth="1"/>
    <col min="5293" max="5293" width="12" customWidth="1"/>
    <col min="5294" max="5299" width="12.5703125" customWidth="1"/>
    <col min="5300" max="5301" width="12.140625" customWidth="1"/>
    <col min="5302" max="5302" width="13.7109375" customWidth="1"/>
    <col min="5303" max="5306" width="0" hidden="1" customWidth="1"/>
    <col min="5307" max="5307" width="14.7109375" customWidth="1"/>
    <col min="5308" max="5311" width="0" hidden="1" customWidth="1"/>
    <col min="5312" max="5312" width="14.7109375" customWidth="1"/>
    <col min="5313" max="5316" width="0" hidden="1" customWidth="1"/>
    <col min="5317" max="5317" width="14.7109375" customWidth="1"/>
    <col min="5318" max="5319" width="0" hidden="1" customWidth="1"/>
    <col min="5320" max="5321" width="12.140625" customWidth="1"/>
    <col min="5322" max="5322" width="25.42578125" customWidth="1"/>
    <col min="5323" max="5327" width="12.140625" customWidth="1"/>
    <col min="5521" max="5521" width="40" customWidth="1"/>
    <col min="5522" max="5522" width="11" customWidth="1"/>
    <col min="5523" max="5523" width="11.42578125" customWidth="1"/>
    <col min="5524" max="5524" width="13.28515625" customWidth="1"/>
    <col min="5525" max="5525" width="11.42578125" customWidth="1"/>
    <col min="5526" max="5526" width="13.28515625" customWidth="1"/>
    <col min="5527" max="5527" width="13.85546875" customWidth="1"/>
    <col min="5528" max="5528" width="13.5703125" customWidth="1"/>
    <col min="5529" max="5529" width="13.7109375" customWidth="1"/>
    <col min="5530" max="5530" width="14.42578125" customWidth="1"/>
    <col min="5531" max="5532" width="13.42578125" customWidth="1"/>
    <col min="5533" max="5533" width="14" customWidth="1"/>
    <col min="5534" max="5535" width="14.28515625" customWidth="1"/>
    <col min="5536" max="5537" width="14.140625" customWidth="1"/>
    <col min="5538" max="5538" width="19.42578125" customWidth="1"/>
    <col min="5539" max="5539" width="15.42578125" customWidth="1"/>
    <col min="5540" max="5540" width="11.42578125" customWidth="1"/>
    <col min="5541" max="5541" width="10" customWidth="1"/>
    <col min="5542" max="5542" width="11.5703125" customWidth="1"/>
    <col min="5543" max="5543" width="10.5703125" customWidth="1"/>
    <col min="5544" max="5544" width="12.5703125" customWidth="1"/>
    <col min="5545" max="5547" width="12.140625" customWidth="1"/>
    <col min="5548" max="5548" width="14.7109375" customWidth="1"/>
    <col min="5549" max="5549" width="12" customWidth="1"/>
    <col min="5550" max="5555" width="12.5703125" customWidth="1"/>
    <col min="5556" max="5557" width="12.140625" customWidth="1"/>
    <col min="5558" max="5558" width="13.7109375" customWidth="1"/>
    <col min="5559" max="5562" width="0" hidden="1" customWidth="1"/>
    <col min="5563" max="5563" width="14.7109375" customWidth="1"/>
    <col min="5564" max="5567" width="0" hidden="1" customWidth="1"/>
    <col min="5568" max="5568" width="14.7109375" customWidth="1"/>
    <col min="5569" max="5572" width="0" hidden="1" customWidth="1"/>
    <col min="5573" max="5573" width="14.7109375" customWidth="1"/>
    <col min="5574" max="5575" width="0" hidden="1" customWidth="1"/>
    <col min="5576" max="5577" width="12.140625" customWidth="1"/>
    <col min="5578" max="5578" width="25.42578125" customWidth="1"/>
    <col min="5579" max="5583" width="12.140625" customWidth="1"/>
    <col min="5777" max="5777" width="40" customWidth="1"/>
    <col min="5778" max="5778" width="11" customWidth="1"/>
    <col min="5779" max="5779" width="11.42578125" customWidth="1"/>
    <col min="5780" max="5780" width="13.28515625" customWidth="1"/>
    <col min="5781" max="5781" width="11.42578125" customWidth="1"/>
    <col min="5782" max="5782" width="13.28515625" customWidth="1"/>
    <col min="5783" max="5783" width="13.85546875" customWidth="1"/>
    <col min="5784" max="5784" width="13.5703125" customWidth="1"/>
    <col min="5785" max="5785" width="13.7109375" customWidth="1"/>
    <col min="5786" max="5786" width="14.42578125" customWidth="1"/>
    <col min="5787" max="5788" width="13.42578125" customWidth="1"/>
    <col min="5789" max="5789" width="14" customWidth="1"/>
    <col min="5790" max="5791" width="14.28515625" customWidth="1"/>
    <col min="5792" max="5793" width="14.140625" customWidth="1"/>
    <col min="5794" max="5794" width="19.42578125" customWidth="1"/>
    <col min="5795" max="5795" width="15.42578125" customWidth="1"/>
    <col min="5796" max="5796" width="11.42578125" customWidth="1"/>
    <col min="5797" max="5797" width="10" customWidth="1"/>
    <col min="5798" max="5798" width="11.5703125" customWidth="1"/>
    <col min="5799" max="5799" width="10.5703125" customWidth="1"/>
    <col min="5800" max="5800" width="12.5703125" customWidth="1"/>
    <col min="5801" max="5803" width="12.140625" customWidth="1"/>
    <col min="5804" max="5804" width="14.7109375" customWidth="1"/>
    <col min="5805" max="5805" width="12" customWidth="1"/>
    <col min="5806" max="5811" width="12.5703125" customWidth="1"/>
    <col min="5812" max="5813" width="12.140625" customWidth="1"/>
    <col min="5814" max="5814" width="13.7109375" customWidth="1"/>
    <col min="5815" max="5818" width="0" hidden="1" customWidth="1"/>
    <col min="5819" max="5819" width="14.7109375" customWidth="1"/>
    <col min="5820" max="5823" width="0" hidden="1" customWidth="1"/>
    <col min="5824" max="5824" width="14.7109375" customWidth="1"/>
    <col min="5825" max="5828" width="0" hidden="1" customWidth="1"/>
    <col min="5829" max="5829" width="14.7109375" customWidth="1"/>
    <col min="5830" max="5831" width="0" hidden="1" customWidth="1"/>
    <col min="5832" max="5833" width="12.140625" customWidth="1"/>
    <col min="5834" max="5834" width="25.42578125" customWidth="1"/>
    <col min="5835" max="5839" width="12.140625" customWidth="1"/>
    <col min="6033" max="6033" width="40" customWidth="1"/>
    <col min="6034" max="6034" width="11" customWidth="1"/>
    <col min="6035" max="6035" width="11.42578125" customWidth="1"/>
    <col min="6036" max="6036" width="13.28515625" customWidth="1"/>
    <col min="6037" max="6037" width="11.42578125" customWidth="1"/>
    <col min="6038" max="6038" width="13.28515625" customWidth="1"/>
    <col min="6039" max="6039" width="13.85546875" customWidth="1"/>
    <col min="6040" max="6040" width="13.5703125" customWidth="1"/>
    <col min="6041" max="6041" width="13.7109375" customWidth="1"/>
    <col min="6042" max="6042" width="14.42578125" customWidth="1"/>
    <col min="6043" max="6044" width="13.42578125" customWidth="1"/>
    <col min="6045" max="6045" width="14" customWidth="1"/>
    <col min="6046" max="6047" width="14.28515625" customWidth="1"/>
    <col min="6048" max="6049" width="14.140625" customWidth="1"/>
    <col min="6050" max="6050" width="19.42578125" customWidth="1"/>
    <col min="6051" max="6051" width="15.42578125" customWidth="1"/>
    <col min="6052" max="6052" width="11.42578125" customWidth="1"/>
    <col min="6053" max="6053" width="10" customWidth="1"/>
    <col min="6054" max="6054" width="11.5703125" customWidth="1"/>
    <col min="6055" max="6055" width="10.5703125" customWidth="1"/>
    <col min="6056" max="6056" width="12.5703125" customWidth="1"/>
    <col min="6057" max="6059" width="12.140625" customWidth="1"/>
    <col min="6060" max="6060" width="14.7109375" customWidth="1"/>
    <col min="6061" max="6061" width="12" customWidth="1"/>
    <col min="6062" max="6067" width="12.5703125" customWidth="1"/>
    <col min="6068" max="6069" width="12.140625" customWidth="1"/>
    <col min="6070" max="6070" width="13.7109375" customWidth="1"/>
    <col min="6071" max="6074" width="0" hidden="1" customWidth="1"/>
    <col min="6075" max="6075" width="14.7109375" customWidth="1"/>
    <col min="6076" max="6079" width="0" hidden="1" customWidth="1"/>
    <col min="6080" max="6080" width="14.7109375" customWidth="1"/>
    <col min="6081" max="6084" width="0" hidden="1" customWidth="1"/>
    <col min="6085" max="6085" width="14.7109375" customWidth="1"/>
    <col min="6086" max="6087" width="0" hidden="1" customWidth="1"/>
    <col min="6088" max="6089" width="12.140625" customWidth="1"/>
    <col min="6090" max="6090" width="25.42578125" customWidth="1"/>
    <col min="6091" max="6095" width="12.140625" customWidth="1"/>
    <col min="6289" max="6289" width="40" customWidth="1"/>
    <col min="6290" max="6290" width="11" customWidth="1"/>
    <col min="6291" max="6291" width="11.42578125" customWidth="1"/>
    <col min="6292" max="6292" width="13.28515625" customWidth="1"/>
    <col min="6293" max="6293" width="11.42578125" customWidth="1"/>
    <col min="6294" max="6294" width="13.28515625" customWidth="1"/>
    <col min="6295" max="6295" width="13.85546875" customWidth="1"/>
    <col min="6296" max="6296" width="13.5703125" customWidth="1"/>
    <col min="6297" max="6297" width="13.7109375" customWidth="1"/>
    <col min="6298" max="6298" width="14.42578125" customWidth="1"/>
    <col min="6299" max="6300" width="13.42578125" customWidth="1"/>
    <col min="6301" max="6301" width="14" customWidth="1"/>
    <col min="6302" max="6303" width="14.28515625" customWidth="1"/>
    <col min="6304" max="6305" width="14.140625" customWidth="1"/>
    <col min="6306" max="6306" width="19.42578125" customWidth="1"/>
    <col min="6307" max="6307" width="15.42578125" customWidth="1"/>
    <col min="6308" max="6308" width="11.42578125" customWidth="1"/>
    <col min="6309" max="6309" width="10" customWidth="1"/>
    <col min="6310" max="6310" width="11.5703125" customWidth="1"/>
    <col min="6311" max="6311" width="10.5703125" customWidth="1"/>
    <col min="6312" max="6312" width="12.5703125" customWidth="1"/>
    <col min="6313" max="6315" width="12.140625" customWidth="1"/>
    <col min="6316" max="6316" width="14.7109375" customWidth="1"/>
    <col min="6317" max="6317" width="12" customWidth="1"/>
    <col min="6318" max="6323" width="12.5703125" customWidth="1"/>
    <col min="6324" max="6325" width="12.140625" customWidth="1"/>
    <col min="6326" max="6326" width="13.7109375" customWidth="1"/>
    <col min="6327" max="6330" width="0" hidden="1" customWidth="1"/>
    <col min="6331" max="6331" width="14.7109375" customWidth="1"/>
    <col min="6332" max="6335" width="0" hidden="1" customWidth="1"/>
    <col min="6336" max="6336" width="14.7109375" customWidth="1"/>
    <col min="6337" max="6340" width="0" hidden="1" customWidth="1"/>
    <col min="6341" max="6341" width="14.7109375" customWidth="1"/>
    <col min="6342" max="6343" width="0" hidden="1" customWidth="1"/>
    <col min="6344" max="6345" width="12.140625" customWidth="1"/>
    <col min="6346" max="6346" width="25.42578125" customWidth="1"/>
    <col min="6347" max="6351" width="12.140625" customWidth="1"/>
    <col min="6545" max="6545" width="40" customWidth="1"/>
    <col min="6546" max="6546" width="11" customWidth="1"/>
    <col min="6547" max="6547" width="11.42578125" customWidth="1"/>
    <col min="6548" max="6548" width="13.28515625" customWidth="1"/>
    <col min="6549" max="6549" width="11.42578125" customWidth="1"/>
    <col min="6550" max="6550" width="13.28515625" customWidth="1"/>
    <col min="6551" max="6551" width="13.85546875" customWidth="1"/>
    <col min="6552" max="6552" width="13.5703125" customWidth="1"/>
    <col min="6553" max="6553" width="13.7109375" customWidth="1"/>
    <col min="6554" max="6554" width="14.42578125" customWidth="1"/>
    <col min="6555" max="6556" width="13.42578125" customWidth="1"/>
    <col min="6557" max="6557" width="14" customWidth="1"/>
    <col min="6558" max="6559" width="14.28515625" customWidth="1"/>
    <col min="6560" max="6561" width="14.140625" customWidth="1"/>
    <col min="6562" max="6562" width="19.42578125" customWidth="1"/>
    <col min="6563" max="6563" width="15.42578125" customWidth="1"/>
    <col min="6564" max="6564" width="11.42578125" customWidth="1"/>
    <col min="6565" max="6565" width="10" customWidth="1"/>
    <col min="6566" max="6566" width="11.5703125" customWidth="1"/>
    <col min="6567" max="6567" width="10.5703125" customWidth="1"/>
    <col min="6568" max="6568" width="12.5703125" customWidth="1"/>
    <col min="6569" max="6571" width="12.140625" customWidth="1"/>
    <col min="6572" max="6572" width="14.7109375" customWidth="1"/>
    <col min="6573" max="6573" width="12" customWidth="1"/>
    <col min="6574" max="6579" width="12.5703125" customWidth="1"/>
    <col min="6580" max="6581" width="12.140625" customWidth="1"/>
    <col min="6582" max="6582" width="13.7109375" customWidth="1"/>
    <col min="6583" max="6586" width="0" hidden="1" customWidth="1"/>
    <col min="6587" max="6587" width="14.7109375" customWidth="1"/>
    <col min="6588" max="6591" width="0" hidden="1" customWidth="1"/>
    <col min="6592" max="6592" width="14.7109375" customWidth="1"/>
    <col min="6593" max="6596" width="0" hidden="1" customWidth="1"/>
    <col min="6597" max="6597" width="14.7109375" customWidth="1"/>
    <col min="6598" max="6599" width="0" hidden="1" customWidth="1"/>
    <col min="6600" max="6601" width="12.140625" customWidth="1"/>
    <col min="6602" max="6602" width="25.42578125" customWidth="1"/>
    <col min="6603" max="6607" width="12.140625" customWidth="1"/>
    <col min="6801" max="6801" width="40" customWidth="1"/>
    <col min="6802" max="6802" width="11" customWidth="1"/>
    <col min="6803" max="6803" width="11.42578125" customWidth="1"/>
    <col min="6804" max="6804" width="13.28515625" customWidth="1"/>
    <col min="6805" max="6805" width="11.42578125" customWidth="1"/>
    <col min="6806" max="6806" width="13.28515625" customWidth="1"/>
    <col min="6807" max="6807" width="13.85546875" customWidth="1"/>
    <col min="6808" max="6808" width="13.5703125" customWidth="1"/>
    <col min="6809" max="6809" width="13.7109375" customWidth="1"/>
    <col min="6810" max="6810" width="14.42578125" customWidth="1"/>
    <col min="6811" max="6812" width="13.42578125" customWidth="1"/>
    <col min="6813" max="6813" width="14" customWidth="1"/>
    <col min="6814" max="6815" width="14.28515625" customWidth="1"/>
    <col min="6816" max="6817" width="14.140625" customWidth="1"/>
    <col min="6818" max="6818" width="19.42578125" customWidth="1"/>
    <col min="6819" max="6819" width="15.42578125" customWidth="1"/>
    <col min="6820" max="6820" width="11.42578125" customWidth="1"/>
    <col min="6821" max="6821" width="10" customWidth="1"/>
    <col min="6822" max="6822" width="11.5703125" customWidth="1"/>
    <col min="6823" max="6823" width="10.5703125" customWidth="1"/>
    <col min="6824" max="6824" width="12.5703125" customWidth="1"/>
    <col min="6825" max="6827" width="12.140625" customWidth="1"/>
    <col min="6828" max="6828" width="14.7109375" customWidth="1"/>
    <col min="6829" max="6829" width="12" customWidth="1"/>
    <col min="6830" max="6835" width="12.5703125" customWidth="1"/>
    <col min="6836" max="6837" width="12.140625" customWidth="1"/>
    <col min="6838" max="6838" width="13.7109375" customWidth="1"/>
    <col min="6839" max="6842" width="0" hidden="1" customWidth="1"/>
    <col min="6843" max="6843" width="14.7109375" customWidth="1"/>
    <col min="6844" max="6847" width="0" hidden="1" customWidth="1"/>
    <col min="6848" max="6848" width="14.7109375" customWidth="1"/>
    <col min="6849" max="6852" width="0" hidden="1" customWidth="1"/>
    <col min="6853" max="6853" width="14.7109375" customWidth="1"/>
    <col min="6854" max="6855" width="0" hidden="1" customWidth="1"/>
    <col min="6856" max="6857" width="12.140625" customWidth="1"/>
    <col min="6858" max="6858" width="25.42578125" customWidth="1"/>
    <col min="6859" max="6863" width="12.140625" customWidth="1"/>
    <col min="7057" max="7057" width="40" customWidth="1"/>
    <col min="7058" max="7058" width="11" customWidth="1"/>
    <col min="7059" max="7059" width="11.42578125" customWidth="1"/>
    <col min="7060" max="7060" width="13.28515625" customWidth="1"/>
    <col min="7061" max="7061" width="11.42578125" customWidth="1"/>
    <col min="7062" max="7062" width="13.28515625" customWidth="1"/>
    <col min="7063" max="7063" width="13.85546875" customWidth="1"/>
    <col min="7064" max="7064" width="13.5703125" customWidth="1"/>
    <col min="7065" max="7065" width="13.7109375" customWidth="1"/>
    <col min="7066" max="7066" width="14.42578125" customWidth="1"/>
    <col min="7067" max="7068" width="13.42578125" customWidth="1"/>
    <col min="7069" max="7069" width="14" customWidth="1"/>
    <col min="7070" max="7071" width="14.28515625" customWidth="1"/>
    <col min="7072" max="7073" width="14.140625" customWidth="1"/>
    <col min="7074" max="7074" width="19.42578125" customWidth="1"/>
    <col min="7075" max="7075" width="15.42578125" customWidth="1"/>
    <col min="7076" max="7076" width="11.42578125" customWidth="1"/>
    <col min="7077" max="7077" width="10" customWidth="1"/>
    <col min="7078" max="7078" width="11.5703125" customWidth="1"/>
    <col min="7079" max="7079" width="10.5703125" customWidth="1"/>
    <col min="7080" max="7080" width="12.5703125" customWidth="1"/>
    <col min="7081" max="7083" width="12.140625" customWidth="1"/>
    <col min="7084" max="7084" width="14.7109375" customWidth="1"/>
    <col min="7085" max="7085" width="12" customWidth="1"/>
    <col min="7086" max="7091" width="12.5703125" customWidth="1"/>
    <col min="7092" max="7093" width="12.140625" customWidth="1"/>
    <col min="7094" max="7094" width="13.7109375" customWidth="1"/>
    <col min="7095" max="7098" width="0" hidden="1" customWidth="1"/>
    <col min="7099" max="7099" width="14.7109375" customWidth="1"/>
    <col min="7100" max="7103" width="0" hidden="1" customWidth="1"/>
    <col min="7104" max="7104" width="14.7109375" customWidth="1"/>
    <col min="7105" max="7108" width="0" hidden="1" customWidth="1"/>
    <col min="7109" max="7109" width="14.7109375" customWidth="1"/>
    <col min="7110" max="7111" width="0" hidden="1" customWidth="1"/>
    <col min="7112" max="7113" width="12.140625" customWidth="1"/>
    <col min="7114" max="7114" width="25.42578125" customWidth="1"/>
    <col min="7115" max="7119" width="12.140625" customWidth="1"/>
    <col min="7313" max="7313" width="40" customWidth="1"/>
    <col min="7314" max="7314" width="11" customWidth="1"/>
    <col min="7315" max="7315" width="11.42578125" customWidth="1"/>
    <col min="7316" max="7316" width="13.28515625" customWidth="1"/>
    <col min="7317" max="7317" width="11.42578125" customWidth="1"/>
    <col min="7318" max="7318" width="13.28515625" customWidth="1"/>
    <col min="7319" max="7319" width="13.85546875" customWidth="1"/>
    <col min="7320" max="7320" width="13.5703125" customWidth="1"/>
    <col min="7321" max="7321" width="13.7109375" customWidth="1"/>
    <col min="7322" max="7322" width="14.42578125" customWidth="1"/>
    <col min="7323" max="7324" width="13.42578125" customWidth="1"/>
    <col min="7325" max="7325" width="14" customWidth="1"/>
    <col min="7326" max="7327" width="14.28515625" customWidth="1"/>
    <col min="7328" max="7329" width="14.140625" customWidth="1"/>
    <col min="7330" max="7330" width="19.42578125" customWidth="1"/>
    <col min="7331" max="7331" width="15.42578125" customWidth="1"/>
    <col min="7332" max="7332" width="11.42578125" customWidth="1"/>
    <col min="7333" max="7333" width="10" customWidth="1"/>
    <col min="7334" max="7334" width="11.5703125" customWidth="1"/>
    <col min="7335" max="7335" width="10.5703125" customWidth="1"/>
    <col min="7336" max="7336" width="12.5703125" customWidth="1"/>
    <col min="7337" max="7339" width="12.140625" customWidth="1"/>
    <col min="7340" max="7340" width="14.7109375" customWidth="1"/>
    <col min="7341" max="7341" width="12" customWidth="1"/>
    <col min="7342" max="7347" width="12.5703125" customWidth="1"/>
    <col min="7348" max="7349" width="12.140625" customWidth="1"/>
    <col min="7350" max="7350" width="13.7109375" customWidth="1"/>
    <col min="7351" max="7354" width="0" hidden="1" customWidth="1"/>
    <col min="7355" max="7355" width="14.7109375" customWidth="1"/>
    <col min="7356" max="7359" width="0" hidden="1" customWidth="1"/>
    <col min="7360" max="7360" width="14.7109375" customWidth="1"/>
    <col min="7361" max="7364" width="0" hidden="1" customWidth="1"/>
    <col min="7365" max="7365" width="14.7109375" customWidth="1"/>
    <col min="7366" max="7367" width="0" hidden="1" customWidth="1"/>
    <col min="7368" max="7369" width="12.140625" customWidth="1"/>
    <col min="7370" max="7370" width="25.42578125" customWidth="1"/>
    <col min="7371" max="7375" width="12.140625" customWidth="1"/>
    <col min="7569" max="7569" width="40" customWidth="1"/>
    <col min="7570" max="7570" width="11" customWidth="1"/>
    <col min="7571" max="7571" width="11.42578125" customWidth="1"/>
    <col min="7572" max="7572" width="13.28515625" customWidth="1"/>
    <col min="7573" max="7573" width="11.42578125" customWidth="1"/>
    <col min="7574" max="7574" width="13.28515625" customWidth="1"/>
    <col min="7575" max="7575" width="13.85546875" customWidth="1"/>
    <col min="7576" max="7576" width="13.5703125" customWidth="1"/>
    <col min="7577" max="7577" width="13.7109375" customWidth="1"/>
    <col min="7578" max="7578" width="14.42578125" customWidth="1"/>
    <col min="7579" max="7580" width="13.42578125" customWidth="1"/>
    <col min="7581" max="7581" width="14" customWidth="1"/>
    <col min="7582" max="7583" width="14.28515625" customWidth="1"/>
    <col min="7584" max="7585" width="14.140625" customWidth="1"/>
    <col min="7586" max="7586" width="19.42578125" customWidth="1"/>
    <col min="7587" max="7587" width="15.42578125" customWidth="1"/>
    <col min="7588" max="7588" width="11.42578125" customWidth="1"/>
    <col min="7589" max="7589" width="10" customWidth="1"/>
    <col min="7590" max="7590" width="11.5703125" customWidth="1"/>
    <col min="7591" max="7591" width="10.5703125" customWidth="1"/>
    <col min="7592" max="7592" width="12.5703125" customWidth="1"/>
    <col min="7593" max="7595" width="12.140625" customWidth="1"/>
    <col min="7596" max="7596" width="14.7109375" customWidth="1"/>
    <col min="7597" max="7597" width="12" customWidth="1"/>
    <col min="7598" max="7603" width="12.5703125" customWidth="1"/>
    <col min="7604" max="7605" width="12.140625" customWidth="1"/>
    <col min="7606" max="7606" width="13.7109375" customWidth="1"/>
    <col min="7607" max="7610" width="0" hidden="1" customWidth="1"/>
    <col min="7611" max="7611" width="14.7109375" customWidth="1"/>
    <col min="7612" max="7615" width="0" hidden="1" customWidth="1"/>
    <col min="7616" max="7616" width="14.7109375" customWidth="1"/>
    <col min="7617" max="7620" width="0" hidden="1" customWidth="1"/>
    <col min="7621" max="7621" width="14.7109375" customWidth="1"/>
    <col min="7622" max="7623" width="0" hidden="1" customWidth="1"/>
    <col min="7624" max="7625" width="12.140625" customWidth="1"/>
    <col min="7626" max="7626" width="25.42578125" customWidth="1"/>
    <col min="7627" max="7631" width="12.140625" customWidth="1"/>
    <col min="7825" max="7825" width="40" customWidth="1"/>
    <col min="7826" max="7826" width="11" customWidth="1"/>
    <col min="7827" max="7827" width="11.42578125" customWidth="1"/>
    <col min="7828" max="7828" width="13.28515625" customWidth="1"/>
    <col min="7829" max="7829" width="11.42578125" customWidth="1"/>
    <col min="7830" max="7830" width="13.28515625" customWidth="1"/>
    <col min="7831" max="7831" width="13.85546875" customWidth="1"/>
    <col min="7832" max="7832" width="13.5703125" customWidth="1"/>
    <col min="7833" max="7833" width="13.7109375" customWidth="1"/>
    <col min="7834" max="7834" width="14.42578125" customWidth="1"/>
    <col min="7835" max="7836" width="13.42578125" customWidth="1"/>
    <col min="7837" max="7837" width="14" customWidth="1"/>
    <col min="7838" max="7839" width="14.28515625" customWidth="1"/>
    <col min="7840" max="7841" width="14.140625" customWidth="1"/>
    <col min="7842" max="7842" width="19.42578125" customWidth="1"/>
    <col min="7843" max="7843" width="15.42578125" customWidth="1"/>
    <col min="7844" max="7844" width="11.42578125" customWidth="1"/>
    <col min="7845" max="7845" width="10" customWidth="1"/>
    <col min="7846" max="7846" width="11.5703125" customWidth="1"/>
    <col min="7847" max="7847" width="10.5703125" customWidth="1"/>
    <col min="7848" max="7848" width="12.5703125" customWidth="1"/>
    <col min="7849" max="7851" width="12.140625" customWidth="1"/>
    <col min="7852" max="7852" width="14.7109375" customWidth="1"/>
    <col min="7853" max="7853" width="12" customWidth="1"/>
    <col min="7854" max="7859" width="12.5703125" customWidth="1"/>
    <col min="7860" max="7861" width="12.140625" customWidth="1"/>
    <col min="7862" max="7862" width="13.7109375" customWidth="1"/>
    <col min="7863" max="7866" width="0" hidden="1" customWidth="1"/>
    <col min="7867" max="7867" width="14.7109375" customWidth="1"/>
    <col min="7868" max="7871" width="0" hidden="1" customWidth="1"/>
    <col min="7872" max="7872" width="14.7109375" customWidth="1"/>
    <col min="7873" max="7876" width="0" hidden="1" customWidth="1"/>
    <col min="7877" max="7877" width="14.7109375" customWidth="1"/>
    <col min="7878" max="7879" width="0" hidden="1" customWidth="1"/>
    <col min="7880" max="7881" width="12.140625" customWidth="1"/>
    <col min="7882" max="7882" width="25.42578125" customWidth="1"/>
    <col min="7883" max="7887" width="12.140625" customWidth="1"/>
    <col min="8081" max="8081" width="40" customWidth="1"/>
    <col min="8082" max="8082" width="11" customWidth="1"/>
    <col min="8083" max="8083" width="11.42578125" customWidth="1"/>
    <col min="8084" max="8084" width="13.28515625" customWidth="1"/>
    <col min="8085" max="8085" width="11.42578125" customWidth="1"/>
    <col min="8086" max="8086" width="13.28515625" customWidth="1"/>
    <col min="8087" max="8087" width="13.85546875" customWidth="1"/>
    <col min="8088" max="8088" width="13.5703125" customWidth="1"/>
    <col min="8089" max="8089" width="13.7109375" customWidth="1"/>
    <col min="8090" max="8090" width="14.42578125" customWidth="1"/>
    <col min="8091" max="8092" width="13.42578125" customWidth="1"/>
    <col min="8093" max="8093" width="14" customWidth="1"/>
    <col min="8094" max="8095" width="14.28515625" customWidth="1"/>
    <col min="8096" max="8097" width="14.140625" customWidth="1"/>
    <col min="8098" max="8098" width="19.42578125" customWidth="1"/>
    <col min="8099" max="8099" width="15.42578125" customWidth="1"/>
    <col min="8100" max="8100" width="11.42578125" customWidth="1"/>
    <col min="8101" max="8101" width="10" customWidth="1"/>
    <col min="8102" max="8102" width="11.5703125" customWidth="1"/>
    <col min="8103" max="8103" width="10.5703125" customWidth="1"/>
    <col min="8104" max="8104" width="12.5703125" customWidth="1"/>
    <col min="8105" max="8107" width="12.140625" customWidth="1"/>
    <col min="8108" max="8108" width="14.7109375" customWidth="1"/>
    <col min="8109" max="8109" width="12" customWidth="1"/>
    <col min="8110" max="8115" width="12.5703125" customWidth="1"/>
    <col min="8116" max="8117" width="12.140625" customWidth="1"/>
    <col min="8118" max="8118" width="13.7109375" customWidth="1"/>
    <col min="8119" max="8122" width="0" hidden="1" customWidth="1"/>
    <col min="8123" max="8123" width="14.7109375" customWidth="1"/>
    <col min="8124" max="8127" width="0" hidden="1" customWidth="1"/>
    <col min="8128" max="8128" width="14.7109375" customWidth="1"/>
    <col min="8129" max="8132" width="0" hidden="1" customWidth="1"/>
    <col min="8133" max="8133" width="14.7109375" customWidth="1"/>
    <col min="8134" max="8135" width="0" hidden="1" customWidth="1"/>
    <col min="8136" max="8137" width="12.140625" customWidth="1"/>
    <col min="8138" max="8138" width="25.42578125" customWidth="1"/>
    <col min="8139" max="8143" width="12.140625" customWidth="1"/>
    <col min="8337" max="8337" width="40" customWidth="1"/>
    <col min="8338" max="8338" width="11" customWidth="1"/>
    <col min="8339" max="8339" width="11.42578125" customWidth="1"/>
    <col min="8340" max="8340" width="13.28515625" customWidth="1"/>
    <col min="8341" max="8341" width="11.42578125" customWidth="1"/>
    <col min="8342" max="8342" width="13.28515625" customWidth="1"/>
    <col min="8343" max="8343" width="13.85546875" customWidth="1"/>
    <col min="8344" max="8344" width="13.5703125" customWidth="1"/>
    <col min="8345" max="8345" width="13.7109375" customWidth="1"/>
    <col min="8346" max="8346" width="14.42578125" customWidth="1"/>
    <col min="8347" max="8348" width="13.42578125" customWidth="1"/>
    <col min="8349" max="8349" width="14" customWidth="1"/>
    <col min="8350" max="8351" width="14.28515625" customWidth="1"/>
    <col min="8352" max="8353" width="14.140625" customWidth="1"/>
    <col min="8354" max="8354" width="19.42578125" customWidth="1"/>
    <col min="8355" max="8355" width="15.42578125" customWidth="1"/>
    <col min="8356" max="8356" width="11.42578125" customWidth="1"/>
    <col min="8357" max="8357" width="10" customWidth="1"/>
    <col min="8358" max="8358" width="11.5703125" customWidth="1"/>
    <col min="8359" max="8359" width="10.5703125" customWidth="1"/>
    <col min="8360" max="8360" width="12.5703125" customWidth="1"/>
    <col min="8361" max="8363" width="12.140625" customWidth="1"/>
    <col min="8364" max="8364" width="14.7109375" customWidth="1"/>
    <col min="8365" max="8365" width="12" customWidth="1"/>
    <col min="8366" max="8371" width="12.5703125" customWidth="1"/>
    <col min="8372" max="8373" width="12.140625" customWidth="1"/>
    <col min="8374" max="8374" width="13.7109375" customWidth="1"/>
    <col min="8375" max="8378" width="0" hidden="1" customWidth="1"/>
    <col min="8379" max="8379" width="14.7109375" customWidth="1"/>
    <col min="8380" max="8383" width="0" hidden="1" customWidth="1"/>
    <col min="8384" max="8384" width="14.7109375" customWidth="1"/>
    <col min="8385" max="8388" width="0" hidden="1" customWidth="1"/>
    <col min="8389" max="8389" width="14.7109375" customWidth="1"/>
    <col min="8390" max="8391" width="0" hidden="1" customWidth="1"/>
    <col min="8392" max="8393" width="12.140625" customWidth="1"/>
    <col min="8394" max="8394" width="25.42578125" customWidth="1"/>
    <col min="8395" max="8399" width="12.140625" customWidth="1"/>
    <col min="8593" max="8593" width="40" customWidth="1"/>
    <col min="8594" max="8594" width="11" customWidth="1"/>
    <col min="8595" max="8595" width="11.42578125" customWidth="1"/>
    <col min="8596" max="8596" width="13.28515625" customWidth="1"/>
    <col min="8597" max="8597" width="11.42578125" customWidth="1"/>
    <col min="8598" max="8598" width="13.28515625" customWidth="1"/>
    <col min="8599" max="8599" width="13.85546875" customWidth="1"/>
    <col min="8600" max="8600" width="13.5703125" customWidth="1"/>
    <col min="8601" max="8601" width="13.7109375" customWidth="1"/>
    <col min="8602" max="8602" width="14.42578125" customWidth="1"/>
    <col min="8603" max="8604" width="13.42578125" customWidth="1"/>
    <col min="8605" max="8605" width="14" customWidth="1"/>
    <col min="8606" max="8607" width="14.28515625" customWidth="1"/>
    <col min="8608" max="8609" width="14.140625" customWidth="1"/>
    <col min="8610" max="8610" width="19.42578125" customWidth="1"/>
    <col min="8611" max="8611" width="15.42578125" customWidth="1"/>
    <col min="8612" max="8612" width="11.42578125" customWidth="1"/>
    <col min="8613" max="8613" width="10" customWidth="1"/>
    <col min="8614" max="8614" width="11.5703125" customWidth="1"/>
    <col min="8615" max="8615" width="10.5703125" customWidth="1"/>
    <col min="8616" max="8616" width="12.5703125" customWidth="1"/>
    <col min="8617" max="8619" width="12.140625" customWidth="1"/>
    <col min="8620" max="8620" width="14.7109375" customWidth="1"/>
    <col min="8621" max="8621" width="12" customWidth="1"/>
    <col min="8622" max="8627" width="12.5703125" customWidth="1"/>
    <col min="8628" max="8629" width="12.140625" customWidth="1"/>
    <col min="8630" max="8630" width="13.7109375" customWidth="1"/>
    <col min="8631" max="8634" width="0" hidden="1" customWidth="1"/>
    <col min="8635" max="8635" width="14.7109375" customWidth="1"/>
    <col min="8636" max="8639" width="0" hidden="1" customWidth="1"/>
    <col min="8640" max="8640" width="14.7109375" customWidth="1"/>
    <col min="8641" max="8644" width="0" hidden="1" customWidth="1"/>
    <col min="8645" max="8645" width="14.7109375" customWidth="1"/>
    <col min="8646" max="8647" width="0" hidden="1" customWidth="1"/>
    <col min="8648" max="8649" width="12.140625" customWidth="1"/>
    <col min="8650" max="8650" width="25.42578125" customWidth="1"/>
    <col min="8651" max="8655" width="12.140625" customWidth="1"/>
    <col min="8849" max="8849" width="40" customWidth="1"/>
    <col min="8850" max="8850" width="11" customWidth="1"/>
    <col min="8851" max="8851" width="11.42578125" customWidth="1"/>
    <col min="8852" max="8852" width="13.28515625" customWidth="1"/>
    <col min="8853" max="8853" width="11.42578125" customWidth="1"/>
    <col min="8854" max="8854" width="13.28515625" customWidth="1"/>
    <col min="8855" max="8855" width="13.85546875" customWidth="1"/>
    <col min="8856" max="8856" width="13.5703125" customWidth="1"/>
    <col min="8857" max="8857" width="13.7109375" customWidth="1"/>
    <col min="8858" max="8858" width="14.42578125" customWidth="1"/>
    <col min="8859" max="8860" width="13.42578125" customWidth="1"/>
    <col min="8861" max="8861" width="14" customWidth="1"/>
    <col min="8862" max="8863" width="14.28515625" customWidth="1"/>
    <col min="8864" max="8865" width="14.140625" customWidth="1"/>
    <col min="8866" max="8866" width="19.42578125" customWidth="1"/>
    <col min="8867" max="8867" width="15.42578125" customWidth="1"/>
    <col min="8868" max="8868" width="11.42578125" customWidth="1"/>
    <col min="8869" max="8869" width="10" customWidth="1"/>
    <col min="8870" max="8870" width="11.5703125" customWidth="1"/>
    <col min="8871" max="8871" width="10.5703125" customWidth="1"/>
    <col min="8872" max="8872" width="12.5703125" customWidth="1"/>
    <col min="8873" max="8875" width="12.140625" customWidth="1"/>
    <col min="8876" max="8876" width="14.7109375" customWidth="1"/>
    <col min="8877" max="8877" width="12" customWidth="1"/>
    <col min="8878" max="8883" width="12.5703125" customWidth="1"/>
    <col min="8884" max="8885" width="12.140625" customWidth="1"/>
    <col min="8886" max="8886" width="13.7109375" customWidth="1"/>
    <col min="8887" max="8890" width="0" hidden="1" customWidth="1"/>
    <col min="8891" max="8891" width="14.7109375" customWidth="1"/>
    <col min="8892" max="8895" width="0" hidden="1" customWidth="1"/>
    <col min="8896" max="8896" width="14.7109375" customWidth="1"/>
    <col min="8897" max="8900" width="0" hidden="1" customWidth="1"/>
    <col min="8901" max="8901" width="14.7109375" customWidth="1"/>
    <col min="8902" max="8903" width="0" hidden="1" customWidth="1"/>
    <col min="8904" max="8905" width="12.140625" customWidth="1"/>
    <col min="8906" max="8906" width="25.42578125" customWidth="1"/>
    <col min="8907" max="8911" width="12.140625" customWidth="1"/>
    <col min="9105" max="9105" width="40" customWidth="1"/>
    <col min="9106" max="9106" width="11" customWidth="1"/>
    <col min="9107" max="9107" width="11.42578125" customWidth="1"/>
    <col min="9108" max="9108" width="13.28515625" customWidth="1"/>
    <col min="9109" max="9109" width="11.42578125" customWidth="1"/>
    <col min="9110" max="9110" width="13.28515625" customWidth="1"/>
    <col min="9111" max="9111" width="13.85546875" customWidth="1"/>
    <col min="9112" max="9112" width="13.5703125" customWidth="1"/>
    <col min="9113" max="9113" width="13.7109375" customWidth="1"/>
    <col min="9114" max="9114" width="14.42578125" customWidth="1"/>
    <col min="9115" max="9116" width="13.42578125" customWidth="1"/>
    <col min="9117" max="9117" width="14" customWidth="1"/>
    <col min="9118" max="9119" width="14.28515625" customWidth="1"/>
    <col min="9120" max="9121" width="14.140625" customWidth="1"/>
    <col min="9122" max="9122" width="19.42578125" customWidth="1"/>
    <col min="9123" max="9123" width="15.42578125" customWidth="1"/>
    <col min="9124" max="9124" width="11.42578125" customWidth="1"/>
    <col min="9125" max="9125" width="10" customWidth="1"/>
    <col min="9126" max="9126" width="11.5703125" customWidth="1"/>
    <col min="9127" max="9127" width="10.5703125" customWidth="1"/>
    <col min="9128" max="9128" width="12.5703125" customWidth="1"/>
    <col min="9129" max="9131" width="12.140625" customWidth="1"/>
    <col min="9132" max="9132" width="14.7109375" customWidth="1"/>
    <col min="9133" max="9133" width="12" customWidth="1"/>
    <col min="9134" max="9139" width="12.5703125" customWidth="1"/>
    <col min="9140" max="9141" width="12.140625" customWidth="1"/>
    <col min="9142" max="9142" width="13.7109375" customWidth="1"/>
    <col min="9143" max="9146" width="0" hidden="1" customWidth="1"/>
    <col min="9147" max="9147" width="14.7109375" customWidth="1"/>
    <col min="9148" max="9151" width="0" hidden="1" customWidth="1"/>
    <col min="9152" max="9152" width="14.7109375" customWidth="1"/>
    <col min="9153" max="9156" width="0" hidden="1" customWidth="1"/>
    <col min="9157" max="9157" width="14.7109375" customWidth="1"/>
    <col min="9158" max="9159" width="0" hidden="1" customWidth="1"/>
    <col min="9160" max="9161" width="12.140625" customWidth="1"/>
    <col min="9162" max="9162" width="25.42578125" customWidth="1"/>
    <col min="9163" max="9167" width="12.140625" customWidth="1"/>
    <col min="9361" max="9361" width="40" customWidth="1"/>
    <col min="9362" max="9362" width="11" customWidth="1"/>
    <col min="9363" max="9363" width="11.42578125" customWidth="1"/>
    <col min="9364" max="9364" width="13.28515625" customWidth="1"/>
    <col min="9365" max="9365" width="11.42578125" customWidth="1"/>
    <col min="9366" max="9366" width="13.28515625" customWidth="1"/>
    <col min="9367" max="9367" width="13.85546875" customWidth="1"/>
    <col min="9368" max="9368" width="13.5703125" customWidth="1"/>
    <col min="9369" max="9369" width="13.7109375" customWidth="1"/>
    <col min="9370" max="9370" width="14.42578125" customWidth="1"/>
    <col min="9371" max="9372" width="13.42578125" customWidth="1"/>
    <col min="9373" max="9373" width="14" customWidth="1"/>
    <col min="9374" max="9375" width="14.28515625" customWidth="1"/>
    <col min="9376" max="9377" width="14.140625" customWidth="1"/>
    <col min="9378" max="9378" width="19.42578125" customWidth="1"/>
    <col min="9379" max="9379" width="15.42578125" customWidth="1"/>
    <col min="9380" max="9380" width="11.42578125" customWidth="1"/>
    <col min="9381" max="9381" width="10" customWidth="1"/>
    <col min="9382" max="9382" width="11.5703125" customWidth="1"/>
    <col min="9383" max="9383" width="10.5703125" customWidth="1"/>
    <col min="9384" max="9384" width="12.5703125" customWidth="1"/>
    <col min="9385" max="9387" width="12.140625" customWidth="1"/>
    <col min="9388" max="9388" width="14.7109375" customWidth="1"/>
    <col min="9389" max="9389" width="12" customWidth="1"/>
    <col min="9390" max="9395" width="12.5703125" customWidth="1"/>
    <col min="9396" max="9397" width="12.140625" customWidth="1"/>
    <col min="9398" max="9398" width="13.7109375" customWidth="1"/>
    <col min="9399" max="9402" width="0" hidden="1" customWidth="1"/>
    <col min="9403" max="9403" width="14.7109375" customWidth="1"/>
    <col min="9404" max="9407" width="0" hidden="1" customWidth="1"/>
    <col min="9408" max="9408" width="14.7109375" customWidth="1"/>
    <col min="9409" max="9412" width="0" hidden="1" customWidth="1"/>
    <col min="9413" max="9413" width="14.7109375" customWidth="1"/>
    <col min="9414" max="9415" width="0" hidden="1" customWidth="1"/>
    <col min="9416" max="9417" width="12.140625" customWidth="1"/>
    <col min="9418" max="9418" width="25.42578125" customWidth="1"/>
    <col min="9419" max="9423" width="12.140625" customWidth="1"/>
    <col min="9617" max="9617" width="40" customWidth="1"/>
    <col min="9618" max="9618" width="11" customWidth="1"/>
    <col min="9619" max="9619" width="11.42578125" customWidth="1"/>
    <col min="9620" max="9620" width="13.28515625" customWidth="1"/>
    <col min="9621" max="9621" width="11.42578125" customWidth="1"/>
    <col min="9622" max="9622" width="13.28515625" customWidth="1"/>
    <col min="9623" max="9623" width="13.85546875" customWidth="1"/>
    <col min="9624" max="9624" width="13.5703125" customWidth="1"/>
    <col min="9625" max="9625" width="13.7109375" customWidth="1"/>
    <col min="9626" max="9626" width="14.42578125" customWidth="1"/>
    <col min="9627" max="9628" width="13.42578125" customWidth="1"/>
    <col min="9629" max="9629" width="14" customWidth="1"/>
    <col min="9630" max="9631" width="14.28515625" customWidth="1"/>
    <col min="9632" max="9633" width="14.140625" customWidth="1"/>
    <col min="9634" max="9634" width="19.42578125" customWidth="1"/>
    <col min="9635" max="9635" width="15.42578125" customWidth="1"/>
    <col min="9636" max="9636" width="11.42578125" customWidth="1"/>
    <col min="9637" max="9637" width="10" customWidth="1"/>
    <col min="9638" max="9638" width="11.5703125" customWidth="1"/>
    <col min="9639" max="9639" width="10.5703125" customWidth="1"/>
    <col min="9640" max="9640" width="12.5703125" customWidth="1"/>
    <col min="9641" max="9643" width="12.140625" customWidth="1"/>
    <col min="9644" max="9644" width="14.7109375" customWidth="1"/>
    <col min="9645" max="9645" width="12" customWidth="1"/>
    <col min="9646" max="9651" width="12.5703125" customWidth="1"/>
    <col min="9652" max="9653" width="12.140625" customWidth="1"/>
    <col min="9654" max="9654" width="13.7109375" customWidth="1"/>
    <col min="9655" max="9658" width="0" hidden="1" customWidth="1"/>
    <col min="9659" max="9659" width="14.7109375" customWidth="1"/>
    <col min="9660" max="9663" width="0" hidden="1" customWidth="1"/>
    <col min="9664" max="9664" width="14.7109375" customWidth="1"/>
    <col min="9665" max="9668" width="0" hidden="1" customWidth="1"/>
    <col min="9669" max="9669" width="14.7109375" customWidth="1"/>
    <col min="9670" max="9671" width="0" hidden="1" customWidth="1"/>
    <col min="9672" max="9673" width="12.140625" customWidth="1"/>
    <col min="9674" max="9674" width="25.42578125" customWidth="1"/>
    <col min="9675" max="9679" width="12.140625" customWidth="1"/>
    <col min="9873" max="9873" width="40" customWidth="1"/>
    <col min="9874" max="9874" width="11" customWidth="1"/>
    <col min="9875" max="9875" width="11.42578125" customWidth="1"/>
    <col min="9876" max="9876" width="13.28515625" customWidth="1"/>
    <col min="9877" max="9877" width="11.42578125" customWidth="1"/>
    <col min="9878" max="9878" width="13.28515625" customWidth="1"/>
    <col min="9879" max="9879" width="13.85546875" customWidth="1"/>
    <col min="9880" max="9880" width="13.5703125" customWidth="1"/>
    <col min="9881" max="9881" width="13.7109375" customWidth="1"/>
    <col min="9882" max="9882" width="14.42578125" customWidth="1"/>
    <col min="9883" max="9884" width="13.42578125" customWidth="1"/>
    <col min="9885" max="9885" width="14" customWidth="1"/>
    <col min="9886" max="9887" width="14.28515625" customWidth="1"/>
    <col min="9888" max="9889" width="14.140625" customWidth="1"/>
    <col min="9890" max="9890" width="19.42578125" customWidth="1"/>
    <col min="9891" max="9891" width="15.42578125" customWidth="1"/>
    <col min="9892" max="9892" width="11.42578125" customWidth="1"/>
    <col min="9893" max="9893" width="10" customWidth="1"/>
    <col min="9894" max="9894" width="11.5703125" customWidth="1"/>
    <col min="9895" max="9895" width="10.5703125" customWidth="1"/>
    <col min="9896" max="9896" width="12.5703125" customWidth="1"/>
    <col min="9897" max="9899" width="12.140625" customWidth="1"/>
    <col min="9900" max="9900" width="14.7109375" customWidth="1"/>
    <col min="9901" max="9901" width="12" customWidth="1"/>
    <col min="9902" max="9907" width="12.5703125" customWidth="1"/>
    <col min="9908" max="9909" width="12.140625" customWidth="1"/>
    <col min="9910" max="9910" width="13.7109375" customWidth="1"/>
    <col min="9911" max="9914" width="0" hidden="1" customWidth="1"/>
    <col min="9915" max="9915" width="14.7109375" customWidth="1"/>
    <col min="9916" max="9919" width="0" hidden="1" customWidth="1"/>
    <col min="9920" max="9920" width="14.7109375" customWidth="1"/>
    <col min="9921" max="9924" width="0" hidden="1" customWidth="1"/>
    <col min="9925" max="9925" width="14.7109375" customWidth="1"/>
    <col min="9926" max="9927" width="0" hidden="1" customWidth="1"/>
    <col min="9928" max="9929" width="12.140625" customWidth="1"/>
    <col min="9930" max="9930" width="25.42578125" customWidth="1"/>
    <col min="9931" max="9935" width="12.140625" customWidth="1"/>
    <col min="10129" max="10129" width="40" customWidth="1"/>
    <col min="10130" max="10130" width="11" customWidth="1"/>
    <col min="10131" max="10131" width="11.42578125" customWidth="1"/>
    <col min="10132" max="10132" width="13.28515625" customWidth="1"/>
    <col min="10133" max="10133" width="11.42578125" customWidth="1"/>
    <col min="10134" max="10134" width="13.28515625" customWidth="1"/>
    <col min="10135" max="10135" width="13.85546875" customWidth="1"/>
    <col min="10136" max="10136" width="13.5703125" customWidth="1"/>
    <col min="10137" max="10137" width="13.7109375" customWidth="1"/>
    <col min="10138" max="10138" width="14.42578125" customWidth="1"/>
    <col min="10139" max="10140" width="13.42578125" customWidth="1"/>
    <col min="10141" max="10141" width="14" customWidth="1"/>
    <col min="10142" max="10143" width="14.28515625" customWidth="1"/>
    <col min="10144" max="10145" width="14.140625" customWidth="1"/>
    <col min="10146" max="10146" width="19.42578125" customWidth="1"/>
    <col min="10147" max="10147" width="15.42578125" customWidth="1"/>
    <col min="10148" max="10148" width="11.42578125" customWidth="1"/>
    <col min="10149" max="10149" width="10" customWidth="1"/>
    <col min="10150" max="10150" width="11.5703125" customWidth="1"/>
    <col min="10151" max="10151" width="10.5703125" customWidth="1"/>
    <col min="10152" max="10152" width="12.5703125" customWidth="1"/>
    <col min="10153" max="10155" width="12.140625" customWidth="1"/>
    <col min="10156" max="10156" width="14.7109375" customWidth="1"/>
    <col min="10157" max="10157" width="12" customWidth="1"/>
    <col min="10158" max="10163" width="12.5703125" customWidth="1"/>
    <col min="10164" max="10165" width="12.140625" customWidth="1"/>
    <col min="10166" max="10166" width="13.7109375" customWidth="1"/>
    <col min="10167" max="10170" width="0" hidden="1" customWidth="1"/>
    <col min="10171" max="10171" width="14.7109375" customWidth="1"/>
    <col min="10172" max="10175" width="0" hidden="1" customWidth="1"/>
    <col min="10176" max="10176" width="14.7109375" customWidth="1"/>
    <col min="10177" max="10180" width="0" hidden="1" customWidth="1"/>
    <col min="10181" max="10181" width="14.7109375" customWidth="1"/>
    <col min="10182" max="10183" width="0" hidden="1" customWidth="1"/>
    <col min="10184" max="10185" width="12.140625" customWidth="1"/>
    <col min="10186" max="10186" width="25.42578125" customWidth="1"/>
    <col min="10187" max="10191" width="12.140625" customWidth="1"/>
    <col min="10385" max="10385" width="40" customWidth="1"/>
    <col min="10386" max="10386" width="11" customWidth="1"/>
    <col min="10387" max="10387" width="11.42578125" customWidth="1"/>
    <col min="10388" max="10388" width="13.28515625" customWidth="1"/>
    <col min="10389" max="10389" width="11.42578125" customWidth="1"/>
    <col min="10390" max="10390" width="13.28515625" customWidth="1"/>
    <col min="10391" max="10391" width="13.85546875" customWidth="1"/>
    <col min="10392" max="10392" width="13.5703125" customWidth="1"/>
    <col min="10393" max="10393" width="13.7109375" customWidth="1"/>
    <col min="10394" max="10394" width="14.42578125" customWidth="1"/>
    <col min="10395" max="10396" width="13.42578125" customWidth="1"/>
    <col min="10397" max="10397" width="14" customWidth="1"/>
    <col min="10398" max="10399" width="14.28515625" customWidth="1"/>
    <col min="10400" max="10401" width="14.140625" customWidth="1"/>
    <col min="10402" max="10402" width="19.42578125" customWidth="1"/>
    <col min="10403" max="10403" width="15.42578125" customWidth="1"/>
    <col min="10404" max="10404" width="11.42578125" customWidth="1"/>
    <col min="10405" max="10405" width="10" customWidth="1"/>
    <col min="10406" max="10406" width="11.5703125" customWidth="1"/>
    <col min="10407" max="10407" width="10.5703125" customWidth="1"/>
    <col min="10408" max="10408" width="12.5703125" customWidth="1"/>
    <col min="10409" max="10411" width="12.140625" customWidth="1"/>
    <col min="10412" max="10412" width="14.7109375" customWidth="1"/>
    <col min="10413" max="10413" width="12" customWidth="1"/>
    <col min="10414" max="10419" width="12.5703125" customWidth="1"/>
    <col min="10420" max="10421" width="12.140625" customWidth="1"/>
    <col min="10422" max="10422" width="13.7109375" customWidth="1"/>
    <col min="10423" max="10426" width="0" hidden="1" customWidth="1"/>
    <col min="10427" max="10427" width="14.7109375" customWidth="1"/>
    <col min="10428" max="10431" width="0" hidden="1" customWidth="1"/>
    <col min="10432" max="10432" width="14.7109375" customWidth="1"/>
    <col min="10433" max="10436" width="0" hidden="1" customWidth="1"/>
    <col min="10437" max="10437" width="14.7109375" customWidth="1"/>
    <col min="10438" max="10439" width="0" hidden="1" customWidth="1"/>
    <col min="10440" max="10441" width="12.140625" customWidth="1"/>
    <col min="10442" max="10442" width="25.42578125" customWidth="1"/>
    <col min="10443" max="10447" width="12.140625" customWidth="1"/>
    <col min="10641" max="10641" width="40" customWidth="1"/>
    <col min="10642" max="10642" width="11" customWidth="1"/>
    <col min="10643" max="10643" width="11.42578125" customWidth="1"/>
    <col min="10644" max="10644" width="13.28515625" customWidth="1"/>
    <col min="10645" max="10645" width="11.42578125" customWidth="1"/>
    <col min="10646" max="10646" width="13.28515625" customWidth="1"/>
    <col min="10647" max="10647" width="13.85546875" customWidth="1"/>
    <col min="10648" max="10648" width="13.5703125" customWidth="1"/>
    <col min="10649" max="10649" width="13.7109375" customWidth="1"/>
    <col min="10650" max="10650" width="14.42578125" customWidth="1"/>
    <col min="10651" max="10652" width="13.42578125" customWidth="1"/>
    <col min="10653" max="10653" width="14" customWidth="1"/>
    <col min="10654" max="10655" width="14.28515625" customWidth="1"/>
    <col min="10656" max="10657" width="14.140625" customWidth="1"/>
    <col min="10658" max="10658" width="19.42578125" customWidth="1"/>
    <col min="10659" max="10659" width="15.42578125" customWidth="1"/>
    <col min="10660" max="10660" width="11.42578125" customWidth="1"/>
    <col min="10661" max="10661" width="10" customWidth="1"/>
    <col min="10662" max="10662" width="11.5703125" customWidth="1"/>
    <col min="10663" max="10663" width="10.5703125" customWidth="1"/>
    <col min="10664" max="10664" width="12.5703125" customWidth="1"/>
    <col min="10665" max="10667" width="12.140625" customWidth="1"/>
    <col min="10668" max="10668" width="14.7109375" customWidth="1"/>
    <col min="10669" max="10669" width="12" customWidth="1"/>
    <col min="10670" max="10675" width="12.5703125" customWidth="1"/>
    <col min="10676" max="10677" width="12.140625" customWidth="1"/>
    <col min="10678" max="10678" width="13.7109375" customWidth="1"/>
    <col min="10679" max="10682" width="0" hidden="1" customWidth="1"/>
    <col min="10683" max="10683" width="14.7109375" customWidth="1"/>
    <col min="10684" max="10687" width="0" hidden="1" customWidth="1"/>
    <col min="10688" max="10688" width="14.7109375" customWidth="1"/>
    <col min="10689" max="10692" width="0" hidden="1" customWidth="1"/>
    <col min="10693" max="10693" width="14.7109375" customWidth="1"/>
    <col min="10694" max="10695" width="0" hidden="1" customWidth="1"/>
    <col min="10696" max="10697" width="12.140625" customWidth="1"/>
    <col min="10698" max="10698" width="25.42578125" customWidth="1"/>
    <col min="10699" max="10703" width="12.140625" customWidth="1"/>
    <col min="10897" max="10897" width="40" customWidth="1"/>
    <col min="10898" max="10898" width="11" customWidth="1"/>
    <col min="10899" max="10899" width="11.42578125" customWidth="1"/>
    <col min="10900" max="10900" width="13.28515625" customWidth="1"/>
    <col min="10901" max="10901" width="11.42578125" customWidth="1"/>
    <col min="10902" max="10902" width="13.28515625" customWidth="1"/>
    <col min="10903" max="10903" width="13.85546875" customWidth="1"/>
    <col min="10904" max="10904" width="13.5703125" customWidth="1"/>
    <col min="10905" max="10905" width="13.7109375" customWidth="1"/>
    <col min="10906" max="10906" width="14.42578125" customWidth="1"/>
    <col min="10907" max="10908" width="13.42578125" customWidth="1"/>
    <col min="10909" max="10909" width="14" customWidth="1"/>
    <col min="10910" max="10911" width="14.28515625" customWidth="1"/>
    <col min="10912" max="10913" width="14.140625" customWidth="1"/>
    <col min="10914" max="10914" width="19.42578125" customWidth="1"/>
    <col min="10915" max="10915" width="15.42578125" customWidth="1"/>
    <col min="10916" max="10916" width="11.42578125" customWidth="1"/>
    <col min="10917" max="10917" width="10" customWidth="1"/>
    <col min="10918" max="10918" width="11.5703125" customWidth="1"/>
    <col min="10919" max="10919" width="10.5703125" customWidth="1"/>
    <col min="10920" max="10920" width="12.5703125" customWidth="1"/>
    <col min="10921" max="10923" width="12.140625" customWidth="1"/>
    <col min="10924" max="10924" width="14.7109375" customWidth="1"/>
    <col min="10925" max="10925" width="12" customWidth="1"/>
    <col min="10926" max="10931" width="12.5703125" customWidth="1"/>
    <col min="10932" max="10933" width="12.140625" customWidth="1"/>
    <col min="10934" max="10934" width="13.7109375" customWidth="1"/>
    <col min="10935" max="10938" width="0" hidden="1" customWidth="1"/>
    <col min="10939" max="10939" width="14.7109375" customWidth="1"/>
    <col min="10940" max="10943" width="0" hidden="1" customWidth="1"/>
    <col min="10944" max="10944" width="14.7109375" customWidth="1"/>
    <col min="10945" max="10948" width="0" hidden="1" customWidth="1"/>
    <col min="10949" max="10949" width="14.7109375" customWidth="1"/>
    <col min="10950" max="10951" width="0" hidden="1" customWidth="1"/>
    <col min="10952" max="10953" width="12.140625" customWidth="1"/>
    <col min="10954" max="10954" width="25.42578125" customWidth="1"/>
    <col min="10955" max="10959" width="12.140625" customWidth="1"/>
    <col min="11153" max="11153" width="40" customWidth="1"/>
    <col min="11154" max="11154" width="11" customWidth="1"/>
    <col min="11155" max="11155" width="11.42578125" customWidth="1"/>
    <col min="11156" max="11156" width="13.28515625" customWidth="1"/>
    <col min="11157" max="11157" width="11.42578125" customWidth="1"/>
    <col min="11158" max="11158" width="13.28515625" customWidth="1"/>
    <col min="11159" max="11159" width="13.85546875" customWidth="1"/>
    <col min="11160" max="11160" width="13.5703125" customWidth="1"/>
    <col min="11161" max="11161" width="13.7109375" customWidth="1"/>
    <col min="11162" max="11162" width="14.42578125" customWidth="1"/>
    <col min="11163" max="11164" width="13.42578125" customWidth="1"/>
    <col min="11165" max="11165" width="14" customWidth="1"/>
    <col min="11166" max="11167" width="14.28515625" customWidth="1"/>
    <col min="11168" max="11169" width="14.140625" customWidth="1"/>
    <col min="11170" max="11170" width="19.42578125" customWidth="1"/>
    <col min="11171" max="11171" width="15.42578125" customWidth="1"/>
    <col min="11172" max="11172" width="11.42578125" customWidth="1"/>
    <col min="11173" max="11173" width="10" customWidth="1"/>
    <col min="11174" max="11174" width="11.5703125" customWidth="1"/>
    <col min="11175" max="11175" width="10.5703125" customWidth="1"/>
    <col min="11176" max="11176" width="12.5703125" customWidth="1"/>
    <col min="11177" max="11179" width="12.140625" customWidth="1"/>
    <col min="11180" max="11180" width="14.7109375" customWidth="1"/>
    <col min="11181" max="11181" width="12" customWidth="1"/>
    <col min="11182" max="11187" width="12.5703125" customWidth="1"/>
    <col min="11188" max="11189" width="12.140625" customWidth="1"/>
    <col min="11190" max="11190" width="13.7109375" customWidth="1"/>
    <col min="11191" max="11194" width="0" hidden="1" customWidth="1"/>
    <col min="11195" max="11195" width="14.7109375" customWidth="1"/>
    <col min="11196" max="11199" width="0" hidden="1" customWidth="1"/>
    <col min="11200" max="11200" width="14.7109375" customWidth="1"/>
    <col min="11201" max="11204" width="0" hidden="1" customWidth="1"/>
    <col min="11205" max="11205" width="14.7109375" customWidth="1"/>
    <col min="11206" max="11207" width="0" hidden="1" customWidth="1"/>
    <col min="11208" max="11209" width="12.140625" customWidth="1"/>
    <col min="11210" max="11210" width="25.42578125" customWidth="1"/>
    <col min="11211" max="11215" width="12.140625" customWidth="1"/>
    <col min="11409" max="11409" width="40" customWidth="1"/>
    <col min="11410" max="11410" width="11" customWidth="1"/>
    <col min="11411" max="11411" width="11.42578125" customWidth="1"/>
    <col min="11412" max="11412" width="13.28515625" customWidth="1"/>
    <col min="11413" max="11413" width="11.42578125" customWidth="1"/>
    <col min="11414" max="11414" width="13.28515625" customWidth="1"/>
    <col min="11415" max="11415" width="13.85546875" customWidth="1"/>
    <col min="11416" max="11416" width="13.5703125" customWidth="1"/>
    <col min="11417" max="11417" width="13.7109375" customWidth="1"/>
    <col min="11418" max="11418" width="14.42578125" customWidth="1"/>
    <col min="11419" max="11420" width="13.42578125" customWidth="1"/>
    <col min="11421" max="11421" width="14" customWidth="1"/>
    <col min="11422" max="11423" width="14.28515625" customWidth="1"/>
    <col min="11424" max="11425" width="14.140625" customWidth="1"/>
    <col min="11426" max="11426" width="19.42578125" customWidth="1"/>
    <col min="11427" max="11427" width="15.42578125" customWidth="1"/>
    <col min="11428" max="11428" width="11.42578125" customWidth="1"/>
    <col min="11429" max="11429" width="10" customWidth="1"/>
    <col min="11430" max="11430" width="11.5703125" customWidth="1"/>
    <col min="11431" max="11431" width="10.5703125" customWidth="1"/>
    <col min="11432" max="11432" width="12.5703125" customWidth="1"/>
    <col min="11433" max="11435" width="12.140625" customWidth="1"/>
    <col min="11436" max="11436" width="14.7109375" customWidth="1"/>
    <col min="11437" max="11437" width="12" customWidth="1"/>
    <col min="11438" max="11443" width="12.5703125" customWidth="1"/>
    <col min="11444" max="11445" width="12.140625" customWidth="1"/>
    <col min="11446" max="11446" width="13.7109375" customWidth="1"/>
    <col min="11447" max="11450" width="0" hidden="1" customWidth="1"/>
    <col min="11451" max="11451" width="14.7109375" customWidth="1"/>
    <col min="11452" max="11455" width="0" hidden="1" customWidth="1"/>
    <col min="11456" max="11456" width="14.7109375" customWidth="1"/>
    <col min="11457" max="11460" width="0" hidden="1" customWidth="1"/>
    <col min="11461" max="11461" width="14.7109375" customWidth="1"/>
    <col min="11462" max="11463" width="0" hidden="1" customWidth="1"/>
    <col min="11464" max="11465" width="12.140625" customWidth="1"/>
    <col min="11466" max="11466" width="25.42578125" customWidth="1"/>
    <col min="11467" max="11471" width="12.140625" customWidth="1"/>
    <col min="11665" max="11665" width="40" customWidth="1"/>
    <col min="11666" max="11666" width="11" customWidth="1"/>
    <col min="11667" max="11667" width="11.42578125" customWidth="1"/>
    <col min="11668" max="11668" width="13.28515625" customWidth="1"/>
    <col min="11669" max="11669" width="11.42578125" customWidth="1"/>
    <col min="11670" max="11670" width="13.28515625" customWidth="1"/>
    <col min="11671" max="11671" width="13.85546875" customWidth="1"/>
    <col min="11672" max="11672" width="13.5703125" customWidth="1"/>
    <col min="11673" max="11673" width="13.7109375" customWidth="1"/>
    <col min="11674" max="11674" width="14.42578125" customWidth="1"/>
    <col min="11675" max="11676" width="13.42578125" customWidth="1"/>
    <col min="11677" max="11677" width="14" customWidth="1"/>
    <col min="11678" max="11679" width="14.28515625" customWidth="1"/>
    <col min="11680" max="11681" width="14.140625" customWidth="1"/>
    <col min="11682" max="11682" width="19.42578125" customWidth="1"/>
    <col min="11683" max="11683" width="15.42578125" customWidth="1"/>
    <col min="11684" max="11684" width="11.42578125" customWidth="1"/>
    <col min="11685" max="11685" width="10" customWidth="1"/>
    <col min="11686" max="11686" width="11.5703125" customWidth="1"/>
    <col min="11687" max="11687" width="10.5703125" customWidth="1"/>
    <col min="11688" max="11688" width="12.5703125" customWidth="1"/>
    <col min="11689" max="11691" width="12.140625" customWidth="1"/>
    <col min="11692" max="11692" width="14.7109375" customWidth="1"/>
    <col min="11693" max="11693" width="12" customWidth="1"/>
    <col min="11694" max="11699" width="12.5703125" customWidth="1"/>
    <col min="11700" max="11701" width="12.140625" customWidth="1"/>
    <col min="11702" max="11702" width="13.7109375" customWidth="1"/>
    <col min="11703" max="11706" width="0" hidden="1" customWidth="1"/>
    <col min="11707" max="11707" width="14.7109375" customWidth="1"/>
    <col min="11708" max="11711" width="0" hidden="1" customWidth="1"/>
    <col min="11712" max="11712" width="14.7109375" customWidth="1"/>
    <col min="11713" max="11716" width="0" hidden="1" customWidth="1"/>
    <col min="11717" max="11717" width="14.7109375" customWidth="1"/>
    <col min="11718" max="11719" width="0" hidden="1" customWidth="1"/>
    <col min="11720" max="11721" width="12.140625" customWidth="1"/>
    <col min="11722" max="11722" width="25.42578125" customWidth="1"/>
    <col min="11723" max="11727" width="12.140625" customWidth="1"/>
    <col min="11921" max="11921" width="40" customWidth="1"/>
    <col min="11922" max="11922" width="11" customWidth="1"/>
    <col min="11923" max="11923" width="11.42578125" customWidth="1"/>
    <col min="11924" max="11924" width="13.28515625" customWidth="1"/>
    <col min="11925" max="11925" width="11.42578125" customWidth="1"/>
    <col min="11926" max="11926" width="13.28515625" customWidth="1"/>
    <col min="11927" max="11927" width="13.85546875" customWidth="1"/>
    <col min="11928" max="11928" width="13.5703125" customWidth="1"/>
    <col min="11929" max="11929" width="13.7109375" customWidth="1"/>
    <col min="11930" max="11930" width="14.42578125" customWidth="1"/>
    <col min="11931" max="11932" width="13.42578125" customWidth="1"/>
    <col min="11933" max="11933" width="14" customWidth="1"/>
    <col min="11934" max="11935" width="14.28515625" customWidth="1"/>
    <col min="11936" max="11937" width="14.140625" customWidth="1"/>
    <col min="11938" max="11938" width="19.42578125" customWidth="1"/>
    <col min="11939" max="11939" width="15.42578125" customWidth="1"/>
    <col min="11940" max="11940" width="11.42578125" customWidth="1"/>
    <col min="11941" max="11941" width="10" customWidth="1"/>
    <col min="11942" max="11942" width="11.5703125" customWidth="1"/>
    <col min="11943" max="11943" width="10.5703125" customWidth="1"/>
    <col min="11944" max="11944" width="12.5703125" customWidth="1"/>
    <col min="11945" max="11947" width="12.140625" customWidth="1"/>
    <col min="11948" max="11948" width="14.7109375" customWidth="1"/>
    <col min="11949" max="11949" width="12" customWidth="1"/>
    <col min="11950" max="11955" width="12.5703125" customWidth="1"/>
    <col min="11956" max="11957" width="12.140625" customWidth="1"/>
    <col min="11958" max="11958" width="13.7109375" customWidth="1"/>
    <col min="11959" max="11962" width="0" hidden="1" customWidth="1"/>
    <col min="11963" max="11963" width="14.7109375" customWidth="1"/>
    <col min="11964" max="11967" width="0" hidden="1" customWidth="1"/>
    <col min="11968" max="11968" width="14.7109375" customWidth="1"/>
    <col min="11969" max="11972" width="0" hidden="1" customWidth="1"/>
    <col min="11973" max="11973" width="14.7109375" customWidth="1"/>
    <col min="11974" max="11975" width="0" hidden="1" customWidth="1"/>
    <col min="11976" max="11977" width="12.140625" customWidth="1"/>
    <col min="11978" max="11978" width="25.42578125" customWidth="1"/>
    <col min="11979" max="11983" width="12.140625" customWidth="1"/>
    <col min="12177" max="12177" width="40" customWidth="1"/>
    <col min="12178" max="12178" width="11" customWidth="1"/>
    <col min="12179" max="12179" width="11.42578125" customWidth="1"/>
    <col min="12180" max="12180" width="13.28515625" customWidth="1"/>
    <col min="12181" max="12181" width="11.42578125" customWidth="1"/>
    <col min="12182" max="12182" width="13.28515625" customWidth="1"/>
    <col min="12183" max="12183" width="13.85546875" customWidth="1"/>
    <col min="12184" max="12184" width="13.5703125" customWidth="1"/>
    <col min="12185" max="12185" width="13.7109375" customWidth="1"/>
    <col min="12186" max="12186" width="14.42578125" customWidth="1"/>
    <col min="12187" max="12188" width="13.42578125" customWidth="1"/>
    <col min="12189" max="12189" width="14" customWidth="1"/>
    <col min="12190" max="12191" width="14.28515625" customWidth="1"/>
    <col min="12192" max="12193" width="14.140625" customWidth="1"/>
    <col min="12194" max="12194" width="19.42578125" customWidth="1"/>
    <col min="12195" max="12195" width="15.42578125" customWidth="1"/>
    <col min="12196" max="12196" width="11.42578125" customWidth="1"/>
    <col min="12197" max="12197" width="10" customWidth="1"/>
    <col min="12198" max="12198" width="11.5703125" customWidth="1"/>
    <col min="12199" max="12199" width="10.5703125" customWidth="1"/>
    <col min="12200" max="12200" width="12.5703125" customWidth="1"/>
    <col min="12201" max="12203" width="12.140625" customWidth="1"/>
    <col min="12204" max="12204" width="14.7109375" customWidth="1"/>
    <col min="12205" max="12205" width="12" customWidth="1"/>
    <col min="12206" max="12211" width="12.5703125" customWidth="1"/>
    <col min="12212" max="12213" width="12.140625" customWidth="1"/>
    <col min="12214" max="12214" width="13.7109375" customWidth="1"/>
    <col min="12215" max="12218" width="0" hidden="1" customWidth="1"/>
    <col min="12219" max="12219" width="14.7109375" customWidth="1"/>
    <col min="12220" max="12223" width="0" hidden="1" customWidth="1"/>
    <col min="12224" max="12224" width="14.7109375" customWidth="1"/>
    <col min="12225" max="12228" width="0" hidden="1" customWidth="1"/>
    <col min="12229" max="12229" width="14.7109375" customWidth="1"/>
    <col min="12230" max="12231" width="0" hidden="1" customWidth="1"/>
    <col min="12232" max="12233" width="12.140625" customWidth="1"/>
    <col min="12234" max="12234" width="25.42578125" customWidth="1"/>
    <col min="12235" max="12239" width="12.140625" customWidth="1"/>
    <col min="12433" max="12433" width="40" customWidth="1"/>
    <col min="12434" max="12434" width="11" customWidth="1"/>
    <col min="12435" max="12435" width="11.42578125" customWidth="1"/>
    <col min="12436" max="12436" width="13.28515625" customWidth="1"/>
    <col min="12437" max="12437" width="11.42578125" customWidth="1"/>
    <col min="12438" max="12438" width="13.28515625" customWidth="1"/>
    <col min="12439" max="12439" width="13.85546875" customWidth="1"/>
    <col min="12440" max="12440" width="13.5703125" customWidth="1"/>
    <col min="12441" max="12441" width="13.7109375" customWidth="1"/>
    <col min="12442" max="12442" width="14.42578125" customWidth="1"/>
    <col min="12443" max="12444" width="13.42578125" customWidth="1"/>
    <col min="12445" max="12445" width="14" customWidth="1"/>
    <col min="12446" max="12447" width="14.28515625" customWidth="1"/>
    <col min="12448" max="12449" width="14.140625" customWidth="1"/>
    <col min="12450" max="12450" width="19.42578125" customWidth="1"/>
    <col min="12451" max="12451" width="15.42578125" customWidth="1"/>
    <col min="12452" max="12452" width="11.42578125" customWidth="1"/>
    <col min="12453" max="12453" width="10" customWidth="1"/>
    <col min="12454" max="12454" width="11.5703125" customWidth="1"/>
    <col min="12455" max="12455" width="10.5703125" customWidth="1"/>
    <col min="12456" max="12456" width="12.5703125" customWidth="1"/>
    <col min="12457" max="12459" width="12.140625" customWidth="1"/>
    <col min="12460" max="12460" width="14.7109375" customWidth="1"/>
    <col min="12461" max="12461" width="12" customWidth="1"/>
    <col min="12462" max="12467" width="12.5703125" customWidth="1"/>
    <col min="12468" max="12469" width="12.140625" customWidth="1"/>
    <col min="12470" max="12470" width="13.7109375" customWidth="1"/>
    <col min="12471" max="12474" width="0" hidden="1" customWidth="1"/>
    <col min="12475" max="12475" width="14.7109375" customWidth="1"/>
    <col min="12476" max="12479" width="0" hidden="1" customWidth="1"/>
    <col min="12480" max="12480" width="14.7109375" customWidth="1"/>
    <col min="12481" max="12484" width="0" hidden="1" customWidth="1"/>
    <col min="12485" max="12485" width="14.7109375" customWidth="1"/>
    <col min="12486" max="12487" width="0" hidden="1" customWidth="1"/>
    <col min="12488" max="12489" width="12.140625" customWidth="1"/>
    <col min="12490" max="12490" width="25.42578125" customWidth="1"/>
    <col min="12491" max="12495" width="12.140625" customWidth="1"/>
    <col min="12689" max="12689" width="40" customWidth="1"/>
    <col min="12690" max="12690" width="11" customWidth="1"/>
    <col min="12691" max="12691" width="11.42578125" customWidth="1"/>
    <col min="12692" max="12692" width="13.28515625" customWidth="1"/>
    <col min="12693" max="12693" width="11.42578125" customWidth="1"/>
    <col min="12694" max="12694" width="13.28515625" customWidth="1"/>
    <col min="12695" max="12695" width="13.85546875" customWidth="1"/>
    <col min="12696" max="12696" width="13.5703125" customWidth="1"/>
    <col min="12697" max="12697" width="13.7109375" customWidth="1"/>
    <col min="12698" max="12698" width="14.42578125" customWidth="1"/>
    <col min="12699" max="12700" width="13.42578125" customWidth="1"/>
    <col min="12701" max="12701" width="14" customWidth="1"/>
    <col min="12702" max="12703" width="14.28515625" customWidth="1"/>
    <col min="12704" max="12705" width="14.140625" customWidth="1"/>
    <col min="12706" max="12706" width="19.42578125" customWidth="1"/>
    <col min="12707" max="12707" width="15.42578125" customWidth="1"/>
    <col min="12708" max="12708" width="11.42578125" customWidth="1"/>
    <col min="12709" max="12709" width="10" customWidth="1"/>
    <col min="12710" max="12710" width="11.5703125" customWidth="1"/>
    <col min="12711" max="12711" width="10.5703125" customWidth="1"/>
    <col min="12712" max="12712" width="12.5703125" customWidth="1"/>
    <col min="12713" max="12715" width="12.140625" customWidth="1"/>
    <col min="12716" max="12716" width="14.7109375" customWidth="1"/>
    <col min="12717" max="12717" width="12" customWidth="1"/>
    <col min="12718" max="12723" width="12.5703125" customWidth="1"/>
    <col min="12724" max="12725" width="12.140625" customWidth="1"/>
    <col min="12726" max="12726" width="13.7109375" customWidth="1"/>
    <col min="12727" max="12730" width="0" hidden="1" customWidth="1"/>
    <col min="12731" max="12731" width="14.7109375" customWidth="1"/>
    <col min="12732" max="12735" width="0" hidden="1" customWidth="1"/>
    <col min="12736" max="12736" width="14.7109375" customWidth="1"/>
    <col min="12737" max="12740" width="0" hidden="1" customWidth="1"/>
    <col min="12741" max="12741" width="14.7109375" customWidth="1"/>
    <col min="12742" max="12743" width="0" hidden="1" customWidth="1"/>
    <col min="12744" max="12745" width="12.140625" customWidth="1"/>
    <col min="12746" max="12746" width="25.42578125" customWidth="1"/>
    <col min="12747" max="12751" width="12.140625" customWidth="1"/>
    <col min="12945" max="12945" width="40" customWidth="1"/>
    <col min="12946" max="12946" width="11" customWidth="1"/>
    <col min="12947" max="12947" width="11.42578125" customWidth="1"/>
    <col min="12948" max="12948" width="13.28515625" customWidth="1"/>
    <col min="12949" max="12949" width="11.42578125" customWidth="1"/>
    <col min="12950" max="12950" width="13.28515625" customWidth="1"/>
    <col min="12951" max="12951" width="13.85546875" customWidth="1"/>
    <col min="12952" max="12952" width="13.5703125" customWidth="1"/>
    <col min="12953" max="12953" width="13.7109375" customWidth="1"/>
    <col min="12954" max="12954" width="14.42578125" customWidth="1"/>
    <col min="12955" max="12956" width="13.42578125" customWidth="1"/>
    <col min="12957" max="12957" width="14" customWidth="1"/>
    <col min="12958" max="12959" width="14.28515625" customWidth="1"/>
    <col min="12960" max="12961" width="14.140625" customWidth="1"/>
    <col min="12962" max="12962" width="19.42578125" customWidth="1"/>
    <col min="12963" max="12963" width="15.42578125" customWidth="1"/>
    <col min="12964" max="12964" width="11.42578125" customWidth="1"/>
    <col min="12965" max="12965" width="10" customWidth="1"/>
    <col min="12966" max="12966" width="11.5703125" customWidth="1"/>
    <col min="12967" max="12967" width="10.5703125" customWidth="1"/>
    <col min="12968" max="12968" width="12.5703125" customWidth="1"/>
    <col min="12969" max="12971" width="12.140625" customWidth="1"/>
    <col min="12972" max="12972" width="14.7109375" customWidth="1"/>
    <col min="12973" max="12973" width="12" customWidth="1"/>
    <col min="12974" max="12979" width="12.5703125" customWidth="1"/>
    <col min="12980" max="12981" width="12.140625" customWidth="1"/>
    <col min="12982" max="12982" width="13.7109375" customWidth="1"/>
    <col min="12983" max="12986" width="0" hidden="1" customWidth="1"/>
    <col min="12987" max="12987" width="14.7109375" customWidth="1"/>
    <col min="12988" max="12991" width="0" hidden="1" customWidth="1"/>
    <col min="12992" max="12992" width="14.7109375" customWidth="1"/>
    <col min="12993" max="12996" width="0" hidden="1" customWidth="1"/>
    <col min="12997" max="12997" width="14.7109375" customWidth="1"/>
    <col min="12998" max="12999" width="0" hidden="1" customWidth="1"/>
    <col min="13000" max="13001" width="12.140625" customWidth="1"/>
    <col min="13002" max="13002" width="25.42578125" customWidth="1"/>
    <col min="13003" max="13007" width="12.140625" customWidth="1"/>
    <col min="13201" max="13201" width="40" customWidth="1"/>
    <col min="13202" max="13202" width="11" customWidth="1"/>
    <col min="13203" max="13203" width="11.42578125" customWidth="1"/>
    <col min="13204" max="13204" width="13.28515625" customWidth="1"/>
    <col min="13205" max="13205" width="11.42578125" customWidth="1"/>
    <col min="13206" max="13206" width="13.28515625" customWidth="1"/>
    <col min="13207" max="13207" width="13.85546875" customWidth="1"/>
    <col min="13208" max="13208" width="13.5703125" customWidth="1"/>
    <col min="13209" max="13209" width="13.7109375" customWidth="1"/>
    <col min="13210" max="13210" width="14.42578125" customWidth="1"/>
    <col min="13211" max="13212" width="13.42578125" customWidth="1"/>
    <col min="13213" max="13213" width="14" customWidth="1"/>
    <col min="13214" max="13215" width="14.28515625" customWidth="1"/>
    <col min="13216" max="13217" width="14.140625" customWidth="1"/>
    <col min="13218" max="13218" width="19.42578125" customWidth="1"/>
    <col min="13219" max="13219" width="15.42578125" customWidth="1"/>
    <col min="13220" max="13220" width="11.42578125" customWidth="1"/>
    <col min="13221" max="13221" width="10" customWidth="1"/>
    <col min="13222" max="13222" width="11.5703125" customWidth="1"/>
    <col min="13223" max="13223" width="10.5703125" customWidth="1"/>
    <col min="13224" max="13224" width="12.5703125" customWidth="1"/>
    <col min="13225" max="13227" width="12.140625" customWidth="1"/>
    <col min="13228" max="13228" width="14.7109375" customWidth="1"/>
    <col min="13229" max="13229" width="12" customWidth="1"/>
    <col min="13230" max="13235" width="12.5703125" customWidth="1"/>
    <col min="13236" max="13237" width="12.140625" customWidth="1"/>
    <col min="13238" max="13238" width="13.7109375" customWidth="1"/>
    <col min="13239" max="13242" width="0" hidden="1" customWidth="1"/>
    <col min="13243" max="13243" width="14.7109375" customWidth="1"/>
    <col min="13244" max="13247" width="0" hidden="1" customWidth="1"/>
    <col min="13248" max="13248" width="14.7109375" customWidth="1"/>
    <col min="13249" max="13252" width="0" hidden="1" customWidth="1"/>
    <col min="13253" max="13253" width="14.7109375" customWidth="1"/>
    <col min="13254" max="13255" width="0" hidden="1" customWidth="1"/>
    <col min="13256" max="13257" width="12.140625" customWidth="1"/>
    <col min="13258" max="13258" width="25.42578125" customWidth="1"/>
    <col min="13259" max="13263" width="12.140625" customWidth="1"/>
    <col min="13457" max="13457" width="40" customWidth="1"/>
    <col min="13458" max="13458" width="11" customWidth="1"/>
    <col min="13459" max="13459" width="11.42578125" customWidth="1"/>
    <col min="13460" max="13460" width="13.28515625" customWidth="1"/>
    <col min="13461" max="13461" width="11.42578125" customWidth="1"/>
    <col min="13462" max="13462" width="13.28515625" customWidth="1"/>
    <col min="13463" max="13463" width="13.85546875" customWidth="1"/>
    <col min="13464" max="13464" width="13.5703125" customWidth="1"/>
    <col min="13465" max="13465" width="13.7109375" customWidth="1"/>
    <col min="13466" max="13466" width="14.42578125" customWidth="1"/>
    <col min="13467" max="13468" width="13.42578125" customWidth="1"/>
    <col min="13469" max="13469" width="14" customWidth="1"/>
    <col min="13470" max="13471" width="14.28515625" customWidth="1"/>
    <col min="13472" max="13473" width="14.140625" customWidth="1"/>
    <col min="13474" max="13474" width="19.42578125" customWidth="1"/>
    <col min="13475" max="13475" width="15.42578125" customWidth="1"/>
    <col min="13476" max="13476" width="11.42578125" customWidth="1"/>
    <col min="13477" max="13477" width="10" customWidth="1"/>
    <col min="13478" max="13478" width="11.5703125" customWidth="1"/>
    <col min="13479" max="13479" width="10.5703125" customWidth="1"/>
    <col min="13480" max="13480" width="12.5703125" customWidth="1"/>
    <col min="13481" max="13483" width="12.140625" customWidth="1"/>
    <col min="13484" max="13484" width="14.7109375" customWidth="1"/>
    <col min="13485" max="13485" width="12" customWidth="1"/>
    <col min="13486" max="13491" width="12.5703125" customWidth="1"/>
    <col min="13492" max="13493" width="12.140625" customWidth="1"/>
    <col min="13494" max="13494" width="13.7109375" customWidth="1"/>
    <col min="13495" max="13498" width="0" hidden="1" customWidth="1"/>
    <col min="13499" max="13499" width="14.7109375" customWidth="1"/>
    <col min="13500" max="13503" width="0" hidden="1" customWidth="1"/>
    <col min="13504" max="13504" width="14.7109375" customWidth="1"/>
    <col min="13505" max="13508" width="0" hidden="1" customWidth="1"/>
    <col min="13509" max="13509" width="14.7109375" customWidth="1"/>
    <col min="13510" max="13511" width="0" hidden="1" customWidth="1"/>
    <col min="13512" max="13513" width="12.140625" customWidth="1"/>
    <col min="13514" max="13514" width="25.42578125" customWidth="1"/>
    <col min="13515" max="13519" width="12.140625" customWidth="1"/>
    <col min="13713" max="13713" width="40" customWidth="1"/>
    <col min="13714" max="13714" width="11" customWidth="1"/>
    <col min="13715" max="13715" width="11.42578125" customWidth="1"/>
    <col min="13716" max="13716" width="13.28515625" customWidth="1"/>
    <col min="13717" max="13717" width="11.42578125" customWidth="1"/>
    <col min="13718" max="13718" width="13.28515625" customWidth="1"/>
    <col min="13719" max="13719" width="13.85546875" customWidth="1"/>
    <col min="13720" max="13720" width="13.5703125" customWidth="1"/>
    <col min="13721" max="13721" width="13.7109375" customWidth="1"/>
    <col min="13722" max="13722" width="14.42578125" customWidth="1"/>
    <col min="13723" max="13724" width="13.42578125" customWidth="1"/>
    <col min="13725" max="13725" width="14" customWidth="1"/>
    <col min="13726" max="13727" width="14.28515625" customWidth="1"/>
    <col min="13728" max="13729" width="14.140625" customWidth="1"/>
    <col min="13730" max="13730" width="19.42578125" customWidth="1"/>
    <col min="13731" max="13731" width="15.42578125" customWidth="1"/>
    <col min="13732" max="13732" width="11.42578125" customWidth="1"/>
    <col min="13733" max="13733" width="10" customWidth="1"/>
    <col min="13734" max="13734" width="11.5703125" customWidth="1"/>
    <col min="13735" max="13735" width="10.5703125" customWidth="1"/>
    <col min="13736" max="13736" width="12.5703125" customWidth="1"/>
    <col min="13737" max="13739" width="12.140625" customWidth="1"/>
    <col min="13740" max="13740" width="14.7109375" customWidth="1"/>
    <col min="13741" max="13741" width="12" customWidth="1"/>
    <col min="13742" max="13747" width="12.5703125" customWidth="1"/>
    <col min="13748" max="13749" width="12.140625" customWidth="1"/>
    <col min="13750" max="13750" width="13.7109375" customWidth="1"/>
    <col min="13751" max="13754" width="0" hidden="1" customWidth="1"/>
    <col min="13755" max="13755" width="14.7109375" customWidth="1"/>
    <col min="13756" max="13759" width="0" hidden="1" customWidth="1"/>
    <col min="13760" max="13760" width="14.7109375" customWidth="1"/>
    <col min="13761" max="13764" width="0" hidden="1" customWidth="1"/>
    <col min="13765" max="13765" width="14.7109375" customWidth="1"/>
    <col min="13766" max="13767" width="0" hidden="1" customWidth="1"/>
    <col min="13768" max="13769" width="12.140625" customWidth="1"/>
    <col min="13770" max="13770" width="25.42578125" customWidth="1"/>
    <col min="13771" max="13775" width="12.140625" customWidth="1"/>
    <col min="13969" max="13969" width="40" customWidth="1"/>
    <col min="13970" max="13970" width="11" customWidth="1"/>
    <col min="13971" max="13971" width="11.42578125" customWidth="1"/>
    <col min="13972" max="13972" width="13.28515625" customWidth="1"/>
    <col min="13973" max="13973" width="11.42578125" customWidth="1"/>
    <col min="13974" max="13974" width="13.28515625" customWidth="1"/>
    <col min="13975" max="13975" width="13.85546875" customWidth="1"/>
    <col min="13976" max="13976" width="13.5703125" customWidth="1"/>
    <col min="13977" max="13977" width="13.7109375" customWidth="1"/>
    <col min="13978" max="13978" width="14.42578125" customWidth="1"/>
    <col min="13979" max="13980" width="13.42578125" customWidth="1"/>
    <col min="13981" max="13981" width="14" customWidth="1"/>
    <col min="13982" max="13983" width="14.28515625" customWidth="1"/>
    <col min="13984" max="13985" width="14.140625" customWidth="1"/>
    <col min="13986" max="13986" width="19.42578125" customWidth="1"/>
    <col min="13987" max="13987" width="15.42578125" customWidth="1"/>
    <col min="13988" max="13988" width="11.42578125" customWidth="1"/>
    <col min="13989" max="13989" width="10" customWidth="1"/>
    <col min="13990" max="13990" width="11.5703125" customWidth="1"/>
    <col min="13991" max="13991" width="10.5703125" customWidth="1"/>
    <col min="13992" max="13992" width="12.5703125" customWidth="1"/>
    <col min="13993" max="13995" width="12.140625" customWidth="1"/>
    <col min="13996" max="13996" width="14.7109375" customWidth="1"/>
    <col min="13997" max="13997" width="12" customWidth="1"/>
    <col min="13998" max="14003" width="12.5703125" customWidth="1"/>
    <col min="14004" max="14005" width="12.140625" customWidth="1"/>
    <col min="14006" max="14006" width="13.7109375" customWidth="1"/>
    <col min="14007" max="14010" width="0" hidden="1" customWidth="1"/>
    <col min="14011" max="14011" width="14.7109375" customWidth="1"/>
    <col min="14012" max="14015" width="0" hidden="1" customWidth="1"/>
    <col min="14016" max="14016" width="14.7109375" customWidth="1"/>
    <col min="14017" max="14020" width="0" hidden="1" customWidth="1"/>
    <col min="14021" max="14021" width="14.7109375" customWidth="1"/>
    <col min="14022" max="14023" width="0" hidden="1" customWidth="1"/>
    <col min="14024" max="14025" width="12.140625" customWidth="1"/>
    <col min="14026" max="14026" width="25.42578125" customWidth="1"/>
    <col min="14027" max="14031" width="12.140625" customWidth="1"/>
    <col min="14225" max="14225" width="40" customWidth="1"/>
    <col min="14226" max="14226" width="11" customWidth="1"/>
    <col min="14227" max="14227" width="11.42578125" customWidth="1"/>
    <col min="14228" max="14228" width="13.28515625" customWidth="1"/>
    <col min="14229" max="14229" width="11.42578125" customWidth="1"/>
    <col min="14230" max="14230" width="13.28515625" customWidth="1"/>
    <col min="14231" max="14231" width="13.85546875" customWidth="1"/>
    <col min="14232" max="14232" width="13.5703125" customWidth="1"/>
    <col min="14233" max="14233" width="13.7109375" customWidth="1"/>
    <col min="14234" max="14234" width="14.42578125" customWidth="1"/>
    <col min="14235" max="14236" width="13.42578125" customWidth="1"/>
    <col min="14237" max="14237" width="14" customWidth="1"/>
    <col min="14238" max="14239" width="14.28515625" customWidth="1"/>
    <col min="14240" max="14241" width="14.140625" customWidth="1"/>
    <col min="14242" max="14242" width="19.42578125" customWidth="1"/>
    <col min="14243" max="14243" width="15.42578125" customWidth="1"/>
    <col min="14244" max="14244" width="11.42578125" customWidth="1"/>
    <col min="14245" max="14245" width="10" customWidth="1"/>
    <col min="14246" max="14246" width="11.5703125" customWidth="1"/>
    <col min="14247" max="14247" width="10.5703125" customWidth="1"/>
    <col min="14248" max="14248" width="12.5703125" customWidth="1"/>
    <col min="14249" max="14251" width="12.140625" customWidth="1"/>
    <col min="14252" max="14252" width="14.7109375" customWidth="1"/>
    <col min="14253" max="14253" width="12" customWidth="1"/>
    <col min="14254" max="14259" width="12.5703125" customWidth="1"/>
    <col min="14260" max="14261" width="12.140625" customWidth="1"/>
    <col min="14262" max="14262" width="13.7109375" customWidth="1"/>
    <col min="14263" max="14266" width="0" hidden="1" customWidth="1"/>
    <col min="14267" max="14267" width="14.7109375" customWidth="1"/>
    <col min="14268" max="14271" width="0" hidden="1" customWidth="1"/>
    <col min="14272" max="14272" width="14.7109375" customWidth="1"/>
    <col min="14273" max="14276" width="0" hidden="1" customWidth="1"/>
    <col min="14277" max="14277" width="14.7109375" customWidth="1"/>
    <col min="14278" max="14279" width="0" hidden="1" customWidth="1"/>
    <col min="14280" max="14281" width="12.140625" customWidth="1"/>
    <col min="14282" max="14282" width="25.42578125" customWidth="1"/>
    <col min="14283" max="14287" width="12.140625" customWidth="1"/>
    <col min="14481" max="14481" width="40" customWidth="1"/>
    <col min="14482" max="14482" width="11" customWidth="1"/>
    <col min="14483" max="14483" width="11.42578125" customWidth="1"/>
    <col min="14484" max="14484" width="13.28515625" customWidth="1"/>
    <col min="14485" max="14485" width="11.42578125" customWidth="1"/>
    <col min="14486" max="14486" width="13.28515625" customWidth="1"/>
    <col min="14487" max="14487" width="13.85546875" customWidth="1"/>
    <col min="14488" max="14488" width="13.5703125" customWidth="1"/>
    <col min="14489" max="14489" width="13.7109375" customWidth="1"/>
    <col min="14490" max="14490" width="14.42578125" customWidth="1"/>
    <col min="14491" max="14492" width="13.42578125" customWidth="1"/>
    <col min="14493" max="14493" width="14" customWidth="1"/>
    <col min="14494" max="14495" width="14.28515625" customWidth="1"/>
    <col min="14496" max="14497" width="14.140625" customWidth="1"/>
    <col min="14498" max="14498" width="19.42578125" customWidth="1"/>
    <col min="14499" max="14499" width="15.42578125" customWidth="1"/>
    <col min="14500" max="14500" width="11.42578125" customWidth="1"/>
    <col min="14501" max="14501" width="10" customWidth="1"/>
    <col min="14502" max="14502" width="11.5703125" customWidth="1"/>
    <col min="14503" max="14503" width="10.5703125" customWidth="1"/>
    <col min="14504" max="14504" width="12.5703125" customWidth="1"/>
    <col min="14505" max="14507" width="12.140625" customWidth="1"/>
    <col min="14508" max="14508" width="14.7109375" customWidth="1"/>
    <col min="14509" max="14509" width="12" customWidth="1"/>
    <col min="14510" max="14515" width="12.5703125" customWidth="1"/>
    <col min="14516" max="14517" width="12.140625" customWidth="1"/>
    <col min="14518" max="14518" width="13.7109375" customWidth="1"/>
    <col min="14519" max="14522" width="0" hidden="1" customWidth="1"/>
    <col min="14523" max="14523" width="14.7109375" customWidth="1"/>
    <col min="14524" max="14527" width="0" hidden="1" customWidth="1"/>
    <col min="14528" max="14528" width="14.7109375" customWidth="1"/>
    <col min="14529" max="14532" width="0" hidden="1" customWidth="1"/>
    <col min="14533" max="14533" width="14.7109375" customWidth="1"/>
    <col min="14534" max="14535" width="0" hidden="1" customWidth="1"/>
    <col min="14536" max="14537" width="12.140625" customWidth="1"/>
    <col min="14538" max="14538" width="25.42578125" customWidth="1"/>
    <col min="14539" max="14543" width="12.140625" customWidth="1"/>
    <col min="14737" max="14737" width="40" customWidth="1"/>
    <col min="14738" max="14738" width="11" customWidth="1"/>
    <col min="14739" max="14739" width="11.42578125" customWidth="1"/>
    <col min="14740" max="14740" width="13.28515625" customWidth="1"/>
    <col min="14741" max="14741" width="11.42578125" customWidth="1"/>
    <col min="14742" max="14742" width="13.28515625" customWidth="1"/>
    <col min="14743" max="14743" width="13.85546875" customWidth="1"/>
    <col min="14744" max="14744" width="13.5703125" customWidth="1"/>
    <col min="14745" max="14745" width="13.7109375" customWidth="1"/>
    <col min="14746" max="14746" width="14.42578125" customWidth="1"/>
    <col min="14747" max="14748" width="13.42578125" customWidth="1"/>
    <col min="14749" max="14749" width="14" customWidth="1"/>
    <col min="14750" max="14751" width="14.28515625" customWidth="1"/>
    <col min="14752" max="14753" width="14.140625" customWidth="1"/>
    <col min="14754" max="14754" width="19.42578125" customWidth="1"/>
    <col min="14755" max="14755" width="15.42578125" customWidth="1"/>
    <col min="14756" max="14756" width="11.42578125" customWidth="1"/>
    <col min="14757" max="14757" width="10" customWidth="1"/>
    <col min="14758" max="14758" width="11.5703125" customWidth="1"/>
    <col min="14759" max="14759" width="10.5703125" customWidth="1"/>
    <col min="14760" max="14760" width="12.5703125" customWidth="1"/>
    <col min="14761" max="14763" width="12.140625" customWidth="1"/>
    <col min="14764" max="14764" width="14.7109375" customWidth="1"/>
    <col min="14765" max="14765" width="12" customWidth="1"/>
    <col min="14766" max="14771" width="12.5703125" customWidth="1"/>
    <col min="14772" max="14773" width="12.140625" customWidth="1"/>
    <col min="14774" max="14774" width="13.7109375" customWidth="1"/>
    <col min="14775" max="14778" width="0" hidden="1" customWidth="1"/>
    <col min="14779" max="14779" width="14.7109375" customWidth="1"/>
    <col min="14780" max="14783" width="0" hidden="1" customWidth="1"/>
    <col min="14784" max="14784" width="14.7109375" customWidth="1"/>
    <col min="14785" max="14788" width="0" hidden="1" customWidth="1"/>
    <col min="14789" max="14789" width="14.7109375" customWidth="1"/>
    <col min="14790" max="14791" width="0" hidden="1" customWidth="1"/>
    <col min="14792" max="14793" width="12.140625" customWidth="1"/>
    <col min="14794" max="14794" width="25.42578125" customWidth="1"/>
    <col min="14795" max="14799" width="12.140625" customWidth="1"/>
    <col min="14993" max="14993" width="40" customWidth="1"/>
    <col min="14994" max="14994" width="11" customWidth="1"/>
    <col min="14995" max="14995" width="11.42578125" customWidth="1"/>
    <col min="14996" max="14996" width="13.28515625" customWidth="1"/>
    <col min="14997" max="14997" width="11.42578125" customWidth="1"/>
    <col min="14998" max="14998" width="13.28515625" customWidth="1"/>
    <col min="14999" max="14999" width="13.85546875" customWidth="1"/>
    <col min="15000" max="15000" width="13.5703125" customWidth="1"/>
    <col min="15001" max="15001" width="13.7109375" customWidth="1"/>
    <col min="15002" max="15002" width="14.42578125" customWidth="1"/>
    <col min="15003" max="15004" width="13.42578125" customWidth="1"/>
    <col min="15005" max="15005" width="14" customWidth="1"/>
    <col min="15006" max="15007" width="14.28515625" customWidth="1"/>
    <col min="15008" max="15009" width="14.140625" customWidth="1"/>
    <col min="15010" max="15010" width="19.42578125" customWidth="1"/>
    <col min="15011" max="15011" width="15.42578125" customWidth="1"/>
    <col min="15012" max="15012" width="11.42578125" customWidth="1"/>
    <col min="15013" max="15013" width="10" customWidth="1"/>
    <col min="15014" max="15014" width="11.5703125" customWidth="1"/>
    <col min="15015" max="15015" width="10.5703125" customWidth="1"/>
    <col min="15016" max="15016" width="12.5703125" customWidth="1"/>
    <col min="15017" max="15019" width="12.140625" customWidth="1"/>
    <col min="15020" max="15020" width="14.7109375" customWidth="1"/>
    <col min="15021" max="15021" width="12" customWidth="1"/>
    <col min="15022" max="15027" width="12.5703125" customWidth="1"/>
    <col min="15028" max="15029" width="12.140625" customWidth="1"/>
    <col min="15030" max="15030" width="13.7109375" customWidth="1"/>
    <col min="15031" max="15034" width="0" hidden="1" customWidth="1"/>
    <col min="15035" max="15035" width="14.7109375" customWidth="1"/>
    <col min="15036" max="15039" width="0" hidden="1" customWidth="1"/>
    <col min="15040" max="15040" width="14.7109375" customWidth="1"/>
    <col min="15041" max="15044" width="0" hidden="1" customWidth="1"/>
    <col min="15045" max="15045" width="14.7109375" customWidth="1"/>
    <col min="15046" max="15047" width="0" hidden="1" customWidth="1"/>
    <col min="15048" max="15049" width="12.140625" customWidth="1"/>
    <col min="15050" max="15050" width="25.42578125" customWidth="1"/>
    <col min="15051" max="15055" width="12.140625" customWidth="1"/>
    <col min="15249" max="15249" width="40" customWidth="1"/>
    <col min="15250" max="15250" width="11" customWidth="1"/>
    <col min="15251" max="15251" width="11.42578125" customWidth="1"/>
    <col min="15252" max="15252" width="13.28515625" customWidth="1"/>
    <col min="15253" max="15253" width="11.42578125" customWidth="1"/>
    <col min="15254" max="15254" width="13.28515625" customWidth="1"/>
    <col min="15255" max="15255" width="13.85546875" customWidth="1"/>
    <col min="15256" max="15256" width="13.5703125" customWidth="1"/>
    <col min="15257" max="15257" width="13.7109375" customWidth="1"/>
    <col min="15258" max="15258" width="14.42578125" customWidth="1"/>
    <col min="15259" max="15260" width="13.42578125" customWidth="1"/>
    <col min="15261" max="15261" width="14" customWidth="1"/>
    <col min="15262" max="15263" width="14.28515625" customWidth="1"/>
    <col min="15264" max="15265" width="14.140625" customWidth="1"/>
    <col min="15266" max="15266" width="19.42578125" customWidth="1"/>
    <col min="15267" max="15267" width="15.42578125" customWidth="1"/>
    <col min="15268" max="15268" width="11.42578125" customWidth="1"/>
    <col min="15269" max="15269" width="10" customWidth="1"/>
    <col min="15270" max="15270" width="11.5703125" customWidth="1"/>
    <col min="15271" max="15271" width="10.5703125" customWidth="1"/>
    <col min="15272" max="15272" width="12.5703125" customWidth="1"/>
    <col min="15273" max="15275" width="12.140625" customWidth="1"/>
    <col min="15276" max="15276" width="14.7109375" customWidth="1"/>
    <col min="15277" max="15277" width="12" customWidth="1"/>
    <col min="15278" max="15283" width="12.5703125" customWidth="1"/>
    <col min="15284" max="15285" width="12.140625" customWidth="1"/>
    <col min="15286" max="15286" width="13.7109375" customWidth="1"/>
    <col min="15287" max="15290" width="0" hidden="1" customWidth="1"/>
    <col min="15291" max="15291" width="14.7109375" customWidth="1"/>
    <col min="15292" max="15295" width="0" hidden="1" customWidth="1"/>
    <col min="15296" max="15296" width="14.7109375" customWidth="1"/>
    <col min="15297" max="15300" width="0" hidden="1" customWidth="1"/>
    <col min="15301" max="15301" width="14.7109375" customWidth="1"/>
    <col min="15302" max="15303" width="0" hidden="1" customWidth="1"/>
    <col min="15304" max="15305" width="12.140625" customWidth="1"/>
    <col min="15306" max="15306" width="25.42578125" customWidth="1"/>
    <col min="15307" max="15311" width="12.140625" customWidth="1"/>
    <col min="15505" max="15505" width="40" customWidth="1"/>
    <col min="15506" max="15506" width="11" customWidth="1"/>
    <col min="15507" max="15507" width="11.42578125" customWidth="1"/>
    <col min="15508" max="15508" width="13.28515625" customWidth="1"/>
    <col min="15509" max="15509" width="11.42578125" customWidth="1"/>
    <col min="15510" max="15510" width="13.28515625" customWidth="1"/>
    <col min="15511" max="15511" width="13.85546875" customWidth="1"/>
    <col min="15512" max="15512" width="13.5703125" customWidth="1"/>
    <col min="15513" max="15513" width="13.7109375" customWidth="1"/>
    <col min="15514" max="15514" width="14.42578125" customWidth="1"/>
    <col min="15515" max="15516" width="13.42578125" customWidth="1"/>
    <col min="15517" max="15517" width="14" customWidth="1"/>
    <col min="15518" max="15519" width="14.28515625" customWidth="1"/>
    <col min="15520" max="15521" width="14.140625" customWidth="1"/>
    <col min="15522" max="15522" width="19.42578125" customWidth="1"/>
    <col min="15523" max="15523" width="15.42578125" customWidth="1"/>
    <col min="15524" max="15524" width="11.42578125" customWidth="1"/>
    <col min="15525" max="15525" width="10" customWidth="1"/>
    <col min="15526" max="15526" width="11.5703125" customWidth="1"/>
    <col min="15527" max="15527" width="10.5703125" customWidth="1"/>
    <col min="15528" max="15528" width="12.5703125" customWidth="1"/>
    <col min="15529" max="15531" width="12.140625" customWidth="1"/>
    <col min="15532" max="15532" width="14.7109375" customWidth="1"/>
    <col min="15533" max="15533" width="12" customWidth="1"/>
    <col min="15534" max="15539" width="12.5703125" customWidth="1"/>
    <col min="15540" max="15541" width="12.140625" customWidth="1"/>
    <col min="15542" max="15542" width="13.7109375" customWidth="1"/>
    <col min="15543" max="15546" width="0" hidden="1" customWidth="1"/>
    <col min="15547" max="15547" width="14.7109375" customWidth="1"/>
    <col min="15548" max="15551" width="0" hidden="1" customWidth="1"/>
    <col min="15552" max="15552" width="14.7109375" customWidth="1"/>
    <col min="15553" max="15556" width="0" hidden="1" customWidth="1"/>
    <col min="15557" max="15557" width="14.7109375" customWidth="1"/>
    <col min="15558" max="15559" width="0" hidden="1" customWidth="1"/>
    <col min="15560" max="15561" width="12.140625" customWidth="1"/>
    <col min="15562" max="15562" width="25.42578125" customWidth="1"/>
    <col min="15563" max="15567" width="12.140625" customWidth="1"/>
    <col min="15761" max="15761" width="40" customWidth="1"/>
    <col min="15762" max="15762" width="11" customWidth="1"/>
    <col min="15763" max="15763" width="11.42578125" customWidth="1"/>
    <col min="15764" max="15764" width="13.28515625" customWidth="1"/>
    <col min="15765" max="15765" width="11.42578125" customWidth="1"/>
    <col min="15766" max="15766" width="13.28515625" customWidth="1"/>
    <col min="15767" max="15767" width="13.85546875" customWidth="1"/>
    <col min="15768" max="15768" width="13.5703125" customWidth="1"/>
    <col min="15769" max="15769" width="13.7109375" customWidth="1"/>
    <col min="15770" max="15770" width="14.42578125" customWidth="1"/>
    <col min="15771" max="15772" width="13.42578125" customWidth="1"/>
    <col min="15773" max="15773" width="14" customWidth="1"/>
    <col min="15774" max="15775" width="14.28515625" customWidth="1"/>
    <col min="15776" max="15777" width="14.140625" customWidth="1"/>
    <col min="15778" max="15778" width="19.42578125" customWidth="1"/>
    <col min="15779" max="15779" width="15.42578125" customWidth="1"/>
    <col min="15780" max="15780" width="11.42578125" customWidth="1"/>
    <col min="15781" max="15781" width="10" customWidth="1"/>
    <col min="15782" max="15782" width="11.5703125" customWidth="1"/>
    <col min="15783" max="15783" width="10.5703125" customWidth="1"/>
    <col min="15784" max="15784" width="12.5703125" customWidth="1"/>
    <col min="15785" max="15787" width="12.140625" customWidth="1"/>
    <col min="15788" max="15788" width="14.7109375" customWidth="1"/>
    <col min="15789" max="15789" width="12" customWidth="1"/>
    <col min="15790" max="15795" width="12.5703125" customWidth="1"/>
    <col min="15796" max="15797" width="12.140625" customWidth="1"/>
    <col min="15798" max="15798" width="13.7109375" customWidth="1"/>
    <col min="15799" max="15802" width="0" hidden="1" customWidth="1"/>
    <col min="15803" max="15803" width="14.7109375" customWidth="1"/>
    <col min="15804" max="15807" width="0" hidden="1" customWidth="1"/>
    <col min="15808" max="15808" width="14.7109375" customWidth="1"/>
    <col min="15809" max="15812" width="0" hidden="1" customWidth="1"/>
    <col min="15813" max="15813" width="14.7109375" customWidth="1"/>
    <col min="15814" max="15815" width="0" hidden="1" customWidth="1"/>
    <col min="15816" max="15817" width="12.140625" customWidth="1"/>
    <col min="15818" max="15818" width="25.42578125" customWidth="1"/>
    <col min="15819" max="15823" width="12.140625" customWidth="1"/>
    <col min="16017" max="16017" width="40" customWidth="1"/>
    <col min="16018" max="16018" width="11" customWidth="1"/>
    <col min="16019" max="16019" width="11.42578125" customWidth="1"/>
    <col min="16020" max="16020" width="13.28515625" customWidth="1"/>
    <col min="16021" max="16021" width="11.42578125" customWidth="1"/>
    <col min="16022" max="16022" width="13.28515625" customWidth="1"/>
    <col min="16023" max="16023" width="13.85546875" customWidth="1"/>
    <col min="16024" max="16024" width="13.5703125" customWidth="1"/>
    <col min="16025" max="16025" width="13.7109375" customWidth="1"/>
    <col min="16026" max="16026" width="14.42578125" customWidth="1"/>
    <col min="16027" max="16028" width="13.42578125" customWidth="1"/>
    <col min="16029" max="16029" width="14" customWidth="1"/>
    <col min="16030" max="16031" width="14.28515625" customWidth="1"/>
    <col min="16032" max="16033" width="14.140625" customWidth="1"/>
    <col min="16034" max="16034" width="19.42578125" customWidth="1"/>
    <col min="16035" max="16035" width="15.42578125" customWidth="1"/>
    <col min="16036" max="16036" width="11.42578125" customWidth="1"/>
    <col min="16037" max="16037" width="10" customWidth="1"/>
    <col min="16038" max="16038" width="11.5703125" customWidth="1"/>
    <col min="16039" max="16039" width="10.5703125" customWidth="1"/>
    <col min="16040" max="16040" width="12.5703125" customWidth="1"/>
    <col min="16041" max="16043" width="12.140625" customWidth="1"/>
    <col min="16044" max="16044" width="14.7109375" customWidth="1"/>
    <col min="16045" max="16045" width="12" customWidth="1"/>
    <col min="16046" max="16051" width="12.5703125" customWidth="1"/>
    <col min="16052" max="16053" width="12.140625" customWidth="1"/>
    <col min="16054" max="16054" width="13.7109375" customWidth="1"/>
    <col min="16055" max="16058" width="0" hidden="1" customWidth="1"/>
    <col min="16059" max="16059" width="14.7109375" customWidth="1"/>
    <col min="16060" max="16063" width="0" hidden="1" customWidth="1"/>
    <col min="16064" max="16064" width="14.7109375" customWidth="1"/>
    <col min="16065" max="16068" width="0" hidden="1" customWidth="1"/>
    <col min="16069" max="16069" width="14.7109375" customWidth="1"/>
    <col min="16070" max="16071" width="0" hidden="1" customWidth="1"/>
    <col min="16072" max="16073" width="12.140625" customWidth="1"/>
    <col min="16074" max="16074" width="25.42578125" customWidth="1"/>
    <col min="16075" max="16079" width="12.140625" customWidth="1"/>
  </cols>
  <sheetData>
    <row r="1" spans="1:38" ht="46.5" x14ac:dyDescent="0.25">
      <c r="A1" s="4"/>
      <c r="B1" s="4"/>
      <c r="C1" s="10"/>
      <c r="D1" s="11"/>
      <c r="E1" s="11"/>
      <c r="F1" s="4"/>
      <c r="G1" s="11"/>
      <c r="H1" s="11"/>
      <c r="I1" s="11"/>
      <c r="J1" s="226" t="s">
        <v>101</v>
      </c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4"/>
    </row>
    <row r="2" spans="1:38" s="1" customFormat="1" ht="57" customHeight="1" thickBot="1" x14ac:dyDescent="0.25">
      <c r="A2" s="12"/>
      <c r="B2" s="12"/>
      <c r="C2" s="192"/>
      <c r="D2" s="192"/>
      <c r="E2" s="192"/>
      <c r="F2" s="192"/>
      <c r="G2" s="192"/>
      <c r="H2" s="192"/>
      <c r="I2" s="192"/>
      <c r="J2" s="5"/>
      <c r="K2" s="5"/>
      <c r="L2" s="5"/>
      <c r="M2" s="5"/>
      <c r="P2" s="4"/>
      <c r="U2" s="12"/>
      <c r="V2" s="4"/>
      <c r="W2" s="246"/>
      <c r="X2" s="246"/>
      <c r="Y2" s="246"/>
      <c r="Z2" s="246"/>
      <c r="AA2" s="246"/>
      <c r="AB2" s="12"/>
      <c r="AF2" s="248"/>
      <c r="AG2" s="249"/>
      <c r="AH2" s="249"/>
      <c r="AI2" s="21"/>
      <c r="AJ2" s="147"/>
      <c r="AK2" s="147"/>
      <c r="AL2" s="147"/>
    </row>
    <row r="3" spans="1:38" s="1" customFormat="1" ht="56.25" customHeight="1" thickBot="1" x14ac:dyDescent="0.25">
      <c r="A3" s="12"/>
      <c r="B3" s="12"/>
      <c r="C3" s="258" t="s">
        <v>103</v>
      </c>
      <c r="D3" s="259"/>
      <c r="E3" s="259"/>
      <c r="F3" s="259"/>
      <c r="G3" s="259"/>
      <c r="H3" s="259"/>
      <c r="I3" s="259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1"/>
      <c r="AB3" s="12"/>
    </row>
    <row r="4" spans="1:38" s="1" customFormat="1" ht="18.75" customHeight="1" thickBot="1" x14ac:dyDescent="0.35">
      <c r="A4" s="12"/>
      <c r="B4" s="12"/>
      <c r="C4" s="9"/>
      <c r="D4" s="8"/>
      <c r="E4" s="8"/>
      <c r="F4" s="13"/>
      <c r="G4" s="8"/>
      <c r="H4" s="9"/>
      <c r="I4" s="8"/>
      <c r="J4" s="8"/>
      <c r="K4" s="8"/>
      <c r="L4" s="14"/>
      <c r="M4" s="14"/>
      <c r="P4" s="9"/>
      <c r="U4" s="13"/>
      <c r="V4" s="9"/>
      <c r="W4" s="9"/>
      <c r="X4" s="13"/>
      <c r="Y4" s="9"/>
      <c r="Z4" s="13"/>
      <c r="AA4" s="9"/>
      <c r="AB4" s="12"/>
      <c r="AE4" s="86" t="s">
        <v>45</v>
      </c>
      <c r="AF4" s="87"/>
      <c r="AG4" s="78" t="s">
        <v>46</v>
      </c>
      <c r="AH4" s="81">
        <v>1.5</v>
      </c>
    </row>
    <row r="5" spans="1:38" s="1" customFormat="1" ht="29.25" customHeight="1" x14ac:dyDescent="0.3">
      <c r="A5" s="12"/>
      <c r="B5" s="12"/>
      <c r="C5" s="9"/>
      <c r="D5" s="8"/>
      <c r="E5" s="8"/>
      <c r="F5" s="13"/>
      <c r="G5" s="8"/>
      <c r="H5" s="9"/>
      <c r="I5" s="8"/>
      <c r="J5" s="8"/>
      <c r="K5" s="8"/>
      <c r="L5" s="14"/>
      <c r="M5" s="14"/>
      <c r="P5" s="9"/>
      <c r="U5" s="13"/>
      <c r="V5" s="9"/>
      <c r="W5" s="9"/>
      <c r="X5" s="13"/>
      <c r="Y5" s="9"/>
      <c r="Z5" s="13"/>
      <c r="AA5" s="9"/>
      <c r="AB5" s="12"/>
      <c r="AE5" s="191"/>
      <c r="AF5" s="192"/>
      <c r="AG5" s="79" t="s">
        <v>53</v>
      </c>
      <c r="AH5" s="82">
        <v>1.75</v>
      </c>
    </row>
    <row r="6" spans="1:38" s="1" customFormat="1" ht="28.5" customHeight="1" x14ac:dyDescent="0.3">
      <c r="A6" s="12"/>
      <c r="B6" s="12"/>
      <c r="C6" s="134" t="s">
        <v>28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6"/>
      <c r="AB6" s="12"/>
      <c r="AG6" s="79" t="s">
        <v>54</v>
      </c>
      <c r="AH6" s="82">
        <v>1.75</v>
      </c>
    </row>
    <row r="7" spans="1:38" s="1" customFormat="1" ht="29.25" customHeight="1" x14ac:dyDescent="0.3">
      <c r="A7" s="12"/>
      <c r="B7" s="12"/>
      <c r="C7" s="31"/>
      <c r="D7" s="8"/>
      <c r="E7" s="8"/>
      <c r="F7" s="13"/>
      <c r="G7" s="8"/>
      <c r="H7" s="9"/>
      <c r="I7" s="8"/>
      <c r="J7" s="8"/>
      <c r="K7" s="8"/>
      <c r="L7" s="14"/>
      <c r="M7" s="14"/>
      <c r="P7" s="9"/>
      <c r="U7" s="13"/>
      <c r="V7" s="9"/>
      <c r="W7" s="9"/>
      <c r="X7" s="13"/>
      <c r="Y7" s="9"/>
      <c r="Z7" s="13"/>
      <c r="AA7" s="32"/>
      <c r="AB7" s="12"/>
      <c r="AG7" s="79" t="s">
        <v>47</v>
      </c>
      <c r="AH7" s="82">
        <v>2.35</v>
      </c>
    </row>
    <row r="8" spans="1:38" s="1" customFormat="1" ht="29.25" customHeight="1" x14ac:dyDescent="0.3">
      <c r="A8" s="12"/>
      <c r="B8" s="12"/>
      <c r="C8" s="146" t="s">
        <v>42</v>
      </c>
      <c r="D8" s="147"/>
      <c r="E8" s="27"/>
      <c r="F8" s="21"/>
      <c r="G8" s="228"/>
      <c r="H8" s="229"/>
      <c r="I8" s="229"/>
      <c r="J8" s="229"/>
      <c r="K8" s="229"/>
      <c r="L8" s="230"/>
      <c r="M8" s="27"/>
      <c r="P8" s="28"/>
      <c r="U8" s="156" t="s">
        <v>17</v>
      </c>
      <c r="V8" s="147"/>
      <c r="W8" s="147"/>
      <c r="X8" s="21"/>
      <c r="Y8" s="228"/>
      <c r="Z8" s="242"/>
      <c r="AA8" s="103"/>
      <c r="AB8" s="12"/>
      <c r="AG8" s="79" t="s">
        <v>48</v>
      </c>
      <c r="AH8" s="82">
        <v>2.1</v>
      </c>
    </row>
    <row r="9" spans="1:38" s="1" customFormat="1" ht="29.25" customHeight="1" x14ac:dyDescent="0.3">
      <c r="A9" s="12"/>
      <c r="B9" s="12"/>
      <c r="C9" s="33"/>
      <c r="D9" s="8"/>
      <c r="E9" s="8"/>
      <c r="F9" s="21"/>
      <c r="G9" s="8"/>
      <c r="H9" s="14"/>
      <c r="I9" s="8"/>
      <c r="J9" s="8"/>
      <c r="K9" s="8"/>
      <c r="L9" s="8"/>
      <c r="M9" s="8"/>
      <c r="P9" s="253"/>
      <c r="Q9" s="253"/>
      <c r="R9" s="253"/>
      <c r="S9" s="253"/>
      <c r="T9" s="253"/>
      <c r="U9" s="253"/>
      <c r="V9" s="253"/>
      <c r="W9" s="253"/>
      <c r="X9" s="21"/>
      <c r="Y9" s="8"/>
      <c r="Z9" s="21"/>
      <c r="AA9" s="34"/>
      <c r="AB9" s="12"/>
      <c r="AG9" s="79" t="s">
        <v>49</v>
      </c>
      <c r="AH9" s="82">
        <v>2</v>
      </c>
    </row>
    <row r="10" spans="1:38" s="1" customFormat="1" ht="29.25" customHeight="1" x14ac:dyDescent="0.3">
      <c r="A10" s="12"/>
      <c r="B10" s="12"/>
      <c r="C10" s="146" t="s">
        <v>27</v>
      </c>
      <c r="D10" s="147"/>
      <c r="E10" s="27"/>
      <c r="F10" s="21"/>
      <c r="G10" s="228"/>
      <c r="H10" s="229"/>
      <c r="I10" s="229"/>
      <c r="J10" s="229"/>
      <c r="K10" s="229"/>
      <c r="L10" s="230"/>
      <c r="M10" s="8"/>
      <c r="P10" s="29"/>
      <c r="U10" s="251" t="s">
        <v>22</v>
      </c>
      <c r="V10" s="252"/>
      <c r="W10" s="252"/>
      <c r="X10" s="21"/>
      <c r="Y10" s="243"/>
      <c r="Z10" s="244"/>
      <c r="AA10" s="245"/>
      <c r="AB10" s="12"/>
      <c r="AG10" s="79" t="s">
        <v>50</v>
      </c>
      <c r="AH10" s="82">
        <v>2.5499999999999998</v>
      </c>
    </row>
    <row r="11" spans="1:38" s="1" customFormat="1" ht="29.25" customHeight="1" x14ac:dyDescent="0.3">
      <c r="A11" s="12"/>
      <c r="B11" s="12"/>
      <c r="C11" s="33"/>
      <c r="D11" s="8"/>
      <c r="E11" s="8"/>
      <c r="F11" s="21"/>
      <c r="G11" s="8"/>
      <c r="H11" s="14"/>
      <c r="I11" s="8"/>
      <c r="J11" s="8"/>
      <c r="K11" s="8"/>
      <c r="L11" s="8"/>
      <c r="M11" s="8"/>
      <c r="P11" s="8"/>
      <c r="U11" s="21"/>
      <c r="V11" s="8"/>
      <c r="W11" s="8"/>
      <c r="X11" s="21"/>
      <c r="Y11" s="8"/>
      <c r="Z11" s="21"/>
      <c r="AA11" s="34"/>
      <c r="AB11" s="12"/>
      <c r="AG11" s="79" t="s">
        <v>51</v>
      </c>
      <c r="AH11" s="82">
        <v>2.25</v>
      </c>
    </row>
    <row r="12" spans="1:38" s="1" customFormat="1" ht="29.25" customHeight="1" x14ac:dyDescent="0.3">
      <c r="A12" s="12"/>
      <c r="B12" s="12"/>
      <c r="C12" s="146" t="s">
        <v>25</v>
      </c>
      <c r="D12" s="147"/>
      <c r="E12" s="27"/>
      <c r="F12" s="21"/>
      <c r="G12" s="232"/>
      <c r="H12" s="233"/>
      <c r="I12" s="233"/>
      <c r="J12" s="233"/>
      <c r="K12" s="233"/>
      <c r="L12" s="233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5"/>
      <c r="AB12" s="12"/>
      <c r="AG12" s="79" t="s">
        <v>52</v>
      </c>
      <c r="AH12" s="82">
        <v>1.35</v>
      </c>
    </row>
    <row r="13" spans="1:38" s="1" customFormat="1" ht="29.25" customHeight="1" x14ac:dyDescent="0.3">
      <c r="A13" s="12"/>
      <c r="B13" s="12"/>
      <c r="C13" s="33"/>
      <c r="D13" s="8"/>
      <c r="E13" s="8"/>
      <c r="F13" s="21"/>
      <c r="G13" s="236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8"/>
      <c r="AB13" s="12"/>
      <c r="AG13" s="79" t="s">
        <v>55</v>
      </c>
      <c r="AH13" s="82">
        <v>1.35</v>
      </c>
    </row>
    <row r="14" spans="1:38" s="1" customFormat="1" ht="29.25" customHeight="1" thickBot="1" x14ac:dyDescent="0.35">
      <c r="A14" s="12"/>
      <c r="B14" s="12"/>
      <c r="C14" s="35"/>
      <c r="D14" s="8"/>
      <c r="E14" s="8"/>
      <c r="F14" s="21"/>
      <c r="G14" s="236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8"/>
      <c r="AB14" s="12"/>
      <c r="AG14" s="79" t="s">
        <v>117</v>
      </c>
      <c r="AH14" s="82">
        <v>1.55</v>
      </c>
    </row>
    <row r="15" spans="1:38" s="1" customFormat="1" ht="29.25" customHeight="1" thickBot="1" x14ac:dyDescent="0.35">
      <c r="A15" s="12"/>
      <c r="B15" s="12"/>
      <c r="C15" s="36"/>
      <c r="D15" s="8"/>
      <c r="E15" s="8"/>
      <c r="F15" s="21"/>
      <c r="G15" s="239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1"/>
      <c r="AB15" s="12"/>
      <c r="AE15" s="86" t="s">
        <v>31</v>
      </c>
      <c r="AF15" s="87"/>
      <c r="AG15" s="78" t="s">
        <v>86</v>
      </c>
      <c r="AH15" s="81">
        <v>1.3</v>
      </c>
    </row>
    <row r="16" spans="1:38" s="1" customFormat="1" ht="29.25" customHeight="1" x14ac:dyDescent="0.3">
      <c r="A16" s="12"/>
      <c r="B16" s="12"/>
      <c r="C16" s="33"/>
      <c r="D16" s="8"/>
      <c r="E16" s="8"/>
      <c r="F16" s="21"/>
      <c r="G16" s="8"/>
      <c r="H16" s="14"/>
      <c r="I16" s="8"/>
      <c r="J16" s="8"/>
      <c r="K16" s="8"/>
      <c r="L16" s="8"/>
      <c r="M16" s="8"/>
      <c r="P16" s="8"/>
      <c r="U16" s="21"/>
      <c r="V16" s="8"/>
      <c r="W16" s="8"/>
      <c r="X16" s="21"/>
      <c r="Y16" s="8"/>
      <c r="Z16" s="21"/>
      <c r="AA16" s="34"/>
      <c r="AB16" s="12"/>
      <c r="AG16" s="79" t="s">
        <v>56</v>
      </c>
      <c r="AH16" s="82">
        <v>1.45</v>
      </c>
    </row>
    <row r="17" spans="1:34" s="1" customFormat="1" ht="29.25" customHeight="1" x14ac:dyDescent="0.3">
      <c r="A17" s="12"/>
      <c r="B17" s="12"/>
      <c r="C17" s="146" t="s">
        <v>24</v>
      </c>
      <c r="D17" s="147"/>
      <c r="E17" s="147"/>
      <c r="F17" s="21"/>
      <c r="G17" s="102"/>
      <c r="H17" s="219"/>
      <c r="I17" s="219"/>
      <c r="J17" s="219"/>
      <c r="K17" s="219"/>
      <c r="L17" s="103"/>
      <c r="M17" s="8"/>
      <c r="P17" s="254"/>
      <c r="Q17" s="254"/>
      <c r="R17" s="254"/>
      <c r="S17" s="254"/>
      <c r="T17" s="254"/>
      <c r="U17" s="255"/>
      <c r="V17" s="255"/>
      <c r="W17" s="255"/>
      <c r="X17" s="21"/>
      <c r="Y17" s="256"/>
      <c r="Z17" s="256"/>
      <c r="AA17" s="257"/>
      <c r="AB17" s="12"/>
      <c r="AG17" s="79" t="s">
        <v>87</v>
      </c>
      <c r="AH17" s="82">
        <v>1.7</v>
      </c>
    </row>
    <row r="18" spans="1:34" s="1" customFormat="1" ht="29.25" customHeight="1" x14ac:dyDescent="0.3">
      <c r="A18" s="12"/>
      <c r="B18" s="12"/>
      <c r="C18" s="33"/>
      <c r="D18" s="8"/>
      <c r="E18" s="8"/>
      <c r="F18" s="21"/>
      <c r="G18" s="8"/>
      <c r="H18" s="14"/>
      <c r="I18" s="8"/>
      <c r="J18" s="8"/>
      <c r="K18" s="8"/>
      <c r="L18" s="8"/>
      <c r="M18" s="8"/>
      <c r="P18" s="8"/>
      <c r="U18" s="21"/>
      <c r="V18" s="8"/>
      <c r="W18" s="8"/>
      <c r="X18" s="21"/>
      <c r="Y18" s="8"/>
      <c r="Z18" s="21"/>
      <c r="AA18" s="34"/>
      <c r="AB18" s="12"/>
      <c r="AG18" s="79" t="s">
        <v>57</v>
      </c>
      <c r="AH18" s="82">
        <v>1.85</v>
      </c>
    </row>
    <row r="19" spans="1:34" s="1" customFormat="1" ht="29.25" customHeight="1" x14ac:dyDescent="0.3">
      <c r="A19" s="12"/>
      <c r="B19" s="12"/>
      <c r="C19" s="146" t="s">
        <v>23</v>
      </c>
      <c r="D19" s="147"/>
      <c r="E19" s="8"/>
      <c r="F19" s="21"/>
      <c r="G19" s="102"/>
      <c r="H19" s="219"/>
      <c r="I19" s="219"/>
      <c r="J19" s="219"/>
      <c r="K19" s="219"/>
      <c r="L19" s="103"/>
      <c r="M19" s="8"/>
      <c r="P19" s="225" t="s">
        <v>26</v>
      </c>
      <c r="Q19" s="225"/>
      <c r="R19" s="225"/>
      <c r="S19" s="225"/>
      <c r="T19" s="225"/>
      <c r="U19" s="225"/>
      <c r="V19" s="250"/>
      <c r="W19" s="147"/>
      <c r="X19" s="21"/>
      <c r="Y19" s="102"/>
      <c r="Z19" s="219"/>
      <c r="AA19" s="103"/>
      <c r="AB19" s="12"/>
      <c r="AG19" s="79" t="s">
        <v>85</v>
      </c>
      <c r="AH19" s="82">
        <v>2</v>
      </c>
    </row>
    <row r="20" spans="1:34" s="1" customFormat="1" ht="29.25" customHeight="1" x14ac:dyDescent="0.3">
      <c r="A20" s="12"/>
      <c r="B20" s="12"/>
      <c r="C20" s="37"/>
      <c r="D20" s="38"/>
      <c r="E20" s="38"/>
      <c r="F20" s="39"/>
      <c r="G20" s="38"/>
      <c r="H20" s="38"/>
      <c r="I20" s="38"/>
      <c r="J20" s="38"/>
      <c r="K20" s="38"/>
      <c r="L20" s="40"/>
      <c r="M20" s="40"/>
      <c r="N20" s="57"/>
      <c r="O20" s="57"/>
      <c r="P20" s="38"/>
      <c r="Q20" s="57"/>
      <c r="R20" s="57"/>
      <c r="S20" s="57"/>
      <c r="T20" s="57"/>
      <c r="U20" s="39"/>
      <c r="V20" s="38"/>
      <c r="W20" s="38"/>
      <c r="X20" s="39"/>
      <c r="Y20" s="38"/>
      <c r="Z20" s="39"/>
      <c r="AA20" s="41"/>
      <c r="AB20" s="12"/>
      <c r="AG20" s="79" t="s">
        <v>58</v>
      </c>
      <c r="AH20" s="82">
        <v>2.15</v>
      </c>
    </row>
    <row r="21" spans="1:34" s="1" customFormat="1" ht="29.25" customHeight="1" x14ac:dyDescent="0.3">
      <c r="A21" s="12"/>
      <c r="B21" s="12"/>
      <c r="C21" s="8"/>
      <c r="D21" s="8"/>
      <c r="E21" s="8"/>
      <c r="F21" s="21"/>
      <c r="G21" s="8"/>
      <c r="H21" s="8"/>
      <c r="I21" s="8"/>
      <c r="J21" s="8"/>
      <c r="K21" s="8"/>
      <c r="L21" s="14"/>
      <c r="M21" s="14"/>
      <c r="P21" s="8"/>
      <c r="U21" s="21"/>
      <c r="V21" s="8"/>
      <c r="W21" s="8"/>
      <c r="X21" s="21"/>
      <c r="Y21" s="8"/>
      <c r="Z21" s="21"/>
      <c r="AA21" s="8"/>
      <c r="AB21" s="12"/>
      <c r="AG21" s="79" t="s">
        <v>88</v>
      </c>
      <c r="AH21" s="82">
        <v>2.5</v>
      </c>
    </row>
    <row r="22" spans="1:34" s="1" customFormat="1" ht="29.25" customHeight="1" x14ac:dyDescent="0.3">
      <c r="A22" s="12"/>
      <c r="B22" s="12"/>
      <c r="C22" s="134" t="s">
        <v>21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6"/>
      <c r="AB22" s="12"/>
      <c r="AG22" s="79" t="s">
        <v>59</v>
      </c>
      <c r="AH22" s="82">
        <v>2.65</v>
      </c>
    </row>
    <row r="23" spans="1:34" s="1" customFormat="1" ht="29.25" customHeight="1" x14ac:dyDescent="0.3">
      <c r="A23" s="12"/>
      <c r="B23" s="12"/>
      <c r="C23" s="33"/>
      <c r="D23" s="8"/>
      <c r="E23" s="8"/>
      <c r="F23" s="21"/>
      <c r="G23" s="8"/>
      <c r="H23" s="8"/>
      <c r="I23" s="8"/>
      <c r="J23" s="8"/>
      <c r="K23" s="8"/>
      <c r="L23" s="14"/>
      <c r="M23" s="14"/>
      <c r="P23" s="8"/>
      <c r="U23" s="21"/>
      <c r="V23" s="8"/>
      <c r="W23" s="8"/>
      <c r="X23" s="21"/>
      <c r="Y23" s="8"/>
      <c r="Z23" s="21"/>
      <c r="AA23" s="34"/>
      <c r="AB23" s="12"/>
      <c r="AG23" s="79" t="s">
        <v>89</v>
      </c>
      <c r="AH23" s="82">
        <v>2.6</v>
      </c>
    </row>
    <row r="24" spans="1:34" s="1" customFormat="1" ht="29.25" customHeight="1" x14ac:dyDescent="0.35">
      <c r="A24" s="12"/>
      <c r="B24" s="12"/>
      <c r="C24" s="146" t="s">
        <v>20</v>
      </c>
      <c r="D24" s="147"/>
      <c r="E24" s="27"/>
      <c r="F24" s="21"/>
      <c r="G24" s="228"/>
      <c r="H24" s="229"/>
      <c r="I24" s="229"/>
      <c r="J24" s="229"/>
      <c r="K24" s="229"/>
      <c r="L24" s="230"/>
      <c r="M24" s="14"/>
      <c r="N24"/>
      <c r="O24" s="3"/>
      <c r="P24" s="85"/>
      <c r="S24" s="224" t="s">
        <v>19</v>
      </c>
      <c r="T24" s="225"/>
      <c r="U24" s="21"/>
      <c r="V24" s="102"/>
      <c r="W24" s="103"/>
      <c r="X24" s="21"/>
      <c r="Y24" s="30" t="s">
        <v>18</v>
      </c>
      <c r="Z24" s="21"/>
      <c r="AA24" s="46"/>
      <c r="AB24" s="12"/>
      <c r="AG24" s="79" t="s">
        <v>60</v>
      </c>
      <c r="AH24" s="82">
        <v>2.75</v>
      </c>
    </row>
    <row r="25" spans="1:34" s="1" customFormat="1" ht="29.25" customHeight="1" x14ac:dyDescent="0.3">
      <c r="A25" s="12"/>
      <c r="B25" s="12"/>
      <c r="C25" s="42"/>
      <c r="D25" s="38"/>
      <c r="E25" s="38"/>
      <c r="F25" s="43"/>
      <c r="G25" s="38"/>
      <c r="H25" s="44"/>
      <c r="I25" s="38"/>
      <c r="J25" s="38"/>
      <c r="K25" s="38"/>
      <c r="L25" s="40"/>
      <c r="M25" s="40"/>
      <c r="N25" s="57"/>
      <c r="O25" s="57"/>
      <c r="P25" s="44"/>
      <c r="Q25" s="57"/>
      <c r="R25" s="57"/>
      <c r="S25" s="57"/>
      <c r="T25" s="57"/>
      <c r="U25" s="43"/>
      <c r="V25" s="44"/>
      <c r="W25" s="44"/>
      <c r="X25" s="43"/>
      <c r="Y25" s="44"/>
      <c r="Z25" s="43"/>
      <c r="AA25" s="45"/>
      <c r="AB25" s="12"/>
      <c r="AG25" s="79" t="s">
        <v>104</v>
      </c>
      <c r="AH25" s="82">
        <v>2.7</v>
      </c>
    </row>
    <row r="26" spans="1:34" s="1" customFormat="1" ht="27" thickBot="1" x14ac:dyDescent="0.35">
      <c r="A26" s="12"/>
      <c r="B26" s="12"/>
      <c r="C26" s="9"/>
      <c r="D26" s="8"/>
      <c r="E26" s="8"/>
      <c r="F26" s="13"/>
      <c r="G26" s="8"/>
      <c r="H26" s="9"/>
      <c r="I26" s="8"/>
      <c r="J26" s="8"/>
      <c r="K26" s="8"/>
      <c r="L26" s="14"/>
      <c r="M26" s="14"/>
      <c r="P26" s="9"/>
      <c r="U26" s="13"/>
      <c r="V26" s="9"/>
      <c r="W26" s="9"/>
      <c r="X26" s="13"/>
      <c r="Y26" s="9"/>
      <c r="Z26" s="13"/>
      <c r="AA26" s="9"/>
      <c r="AB26" s="12"/>
      <c r="AG26" s="79" t="s">
        <v>105</v>
      </c>
      <c r="AH26" s="82">
        <v>2.85</v>
      </c>
    </row>
    <row r="27" spans="1:34" s="1" customFormat="1" ht="29.25" customHeight="1" thickBot="1" x14ac:dyDescent="0.35">
      <c r="A27" s="12"/>
      <c r="B27" s="12"/>
      <c r="C27" s="60" t="s">
        <v>17</v>
      </c>
      <c r="D27" s="220" t="s">
        <v>16</v>
      </c>
      <c r="E27" s="222"/>
      <c r="F27" s="222"/>
      <c r="G27" s="223"/>
      <c r="H27" s="61" t="s">
        <v>15</v>
      </c>
      <c r="I27" s="220" t="s">
        <v>14</v>
      </c>
      <c r="J27" s="222"/>
      <c r="K27" s="222"/>
      <c r="L27" s="222"/>
      <c r="M27" s="222"/>
      <c r="N27" s="222"/>
      <c r="O27" s="222"/>
      <c r="P27" s="222"/>
      <c r="Q27" s="231"/>
      <c r="R27" s="231"/>
      <c r="S27" s="231"/>
      <c r="T27" s="231"/>
      <c r="U27" s="223"/>
      <c r="V27" s="220" t="s">
        <v>13</v>
      </c>
      <c r="W27" s="221"/>
      <c r="X27" s="99" t="s">
        <v>12</v>
      </c>
      <c r="Y27" s="100"/>
      <c r="Z27" s="101"/>
      <c r="AA27" s="59" t="s">
        <v>11</v>
      </c>
      <c r="AB27" s="12"/>
      <c r="AE27" s="86" t="s">
        <v>32</v>
      </c>
      <c r="AF27" s="87"/>
      <c r="AG27" s="78" t="s">
        <v>29</v>
      </c>
      <c r="AH27" s="81">
        <v>1</v>
      </c>
    </row>
    <row r="28" spans="1:34" s="1" customFormat="1" ht="29.25" customHeight="1" x14ac:dyDescent="0.3">
      <c r="A28" s="12"/>
      <c r="B28" s="12"/>
      <c r="C28" s="65"/>
      <c r="D28" s="123"/>
      <c r="E28" s="111"/>
      <c r="F28" s="111"/>
      <c r="G28" s="111"/>
      <c r="H28" s="66"/>
      <c r="I28" s="123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23"/>
      <c r="W28" s="123"/>
      <c r="X28" s="97">
        <f>IF(I28=$AG$4,$AH$4,IF(I28=$AG$5,$AH$5,IF(I28=$AG$6,$AH$6,IF(I28=$AG$7,$AH$7,IF(I28=$AG$8,$AH$8,IF(I28=$AG$9,$AH$9,IF(I28=$AG$10,$AH$10,IF(I28=$AG$11,$AH$11,IF(I28=$AG$12,$AH$12,IF(I28=$AG$13,$AH$13,IF(I28=$AG$14,$AH$14,IF(I28=$AG$15,$AH$15,IF(I28=$AG$16,$AH$16,IF(I28=$AG$17,$AH$17,IF(I28=$AG$18,$AH$18,IF(I28=$AG$19,$AH$19,IF(I28=$AG$20,$AH$20,IF(I28=$AG$21,$AH$21,IF(I28=$AG$22,$AH$22,IF(I28=$AG$23,$AH$23,IF(I28=$AG$24,$AH$24,IF(I28=$AG$25,$AH$25,IF(I28=$AG$26,$AH$26,IF(I28=$AG$27,$AH$27,IF(I28=$AG$28,$AH$28,IF(I28=$AG$29,$AH$29,IF(I28=$AG$30,$AH$30,IF(I28=$AG$31,$AH$31,IF(I28=$AG$32,$AH$32,IF(I28=$AG$33,$AH$33,IF(I28=$AG$34,$AH$34,IF(I28=$AG$35,$AH$35,IF(I28=$AG$36,$AH$36,IF(I28=$AG$37,$AH$37,IF(I28=$AG$38,$AH$38,IF(I28=$AG$39,$AH$39,IF(I28=$AG$40,$AH$40,IF(I28=$AG$41,$AH$41,IF(I28=$AG$42,$AH$42,IF(I28=$AG$43,$AH$43,IF(I28=$AG$44,$AH$44,IF(I28=$AG$45,$AH$45,IF(I28=$AG$46,$AH$46,IF(I28=$AG$47,$AH$47,IF(I28=$AG$48,$AH$48,IF(I28=$AG$49,$AH$49,IF(I28=$AG$50,$AH$50,IF(I28=$AG$51,$AH$51,IF(I28=$AG$52,$AH$52,IF(I28=$AG$53,$AH$53,IF(I28=$AG$54,$AH$54,IF(I28=$AG$55,$AH$55,IF(I28=$AG$56,$AH$56,IF(I28=$AG$57,$AH$57,IF(I28=$AG$58,$AH$58,IF(I28=$AG$59,$AH$59,IF(I28=$AG$60,$AH$60,IF(I28=$AG$61,$AH$61,IF(I28=$AG$62,$AH$62,IF(I28=$AG$63,$AH$63,IF(I28=$AG$64,$AH$64,IF(I28=$AG$65,$AH$65,IF(I28=$AG$66,$AH$66,IF(I28=$AG$67,$AH$67,0))))))))))))))))))))))))))))))))))))))))))))))))))))))))))))))))</f>
        <v>0</v>
      </c>
      <c r="Y28" s="98"/>
      <c r="Z28" s="98"/>
      <c r="AA28" s="72">
        <f t="shared" ref="AA28:AA59" si="0">X28*V28</f>
        <v>0</v>
      </c>
      <c r="AB28" s="12"/>
      <c r="AG28" s="79" t="s">
        <v>30</v>
      </c>
      <c r="AH28" s="82">
        <v>1</v>
      </c>
    </row>
    <row r="29" spans="1:34" s="1" customFormat="1" ht="29.25" customHeight="1" x14ac:dyDescent="0.35">
      <c r="A29" s="12"/>
      <c r="B29" s="12"/>
      <c r="C29" s="67"/>
      <c r="D29" s="110"/>
      <c r="E29" s="110"/>
      <c r="F29" s="110"/>
      <c r="G29" s="110"/>
      <c r="H29" s="68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1"/>
      <c r="V29" s="110"/>
      <c r="W29" s="110"/>
      <c r="X29" s="112">
        <f>IF(I29=$AG$4,$AH$4,IF(I29=$AG$5,$AH$5,IF(I29=$AG$6,$AH$6,IF(I29=$AG$7,$AH$7,IF(I29=$AG$8,$AH$8,IF(I29=$AG$9,$AH$9,IF(I29=$AG$10,$AH$10,IF(I29=$AG$11,$AH$11,IF(I29=$AG$12,$AH$12,IF(I29=$AG$13,$AH$13,IF(I29=$AG$14,$AH$14,IF(I29=$AG$15,$AH$15,IF(I29=$AG$16,$AH$16,IF(I29=$AG$17,$AH$17,IF(I29=$AG$18,$AH$18,IF(I29=$AG$19,$AH$19,IF(I29=$AG$20,$AH$20,IF(I29=$AG$21,$AH$21,IF(I29=$AG$22,$AH$22,IF(I29=$AG$23,$AH$23,IF(I29=$AG$24,$AH$24,IF(I29=$AG$25,$AH$25,IF(I29=$AG$26,$AH$26,IF(I29=$AG$27,$AH$27,IF(I29=$AG$28,$AH$28,IF(I29=$AG$29,$AH$29,IF(I29=$AG$30,$AH$30,IF(I29=$AG$31,$AH$31,IF(I29=$AG$32,$AH$32,IF(I29=$AG$33,$AH$33,IF(I29=$AG$34,$AH$34,IF(I29=$AG$35,$AH$35,IF(I29=$AG$36,$AH$36,IF(I29=$AG$37,$AH$37,IF(I29=$AG$38,$AH$38,IF(I29=$AG$39,$AH$39,IF(I29=$AG$40,$AH$40,IF(I29=$AG$41,$AH$41,IF(I29=$AG$42,$AH$42,IF(I29=$AG$43,$AH$43,IF(I29=$AG$44,$AH$44,IF(I29=$AG$45,$AH$45,IF(I29=$AG$46,$AH$46,IF(I29=$AG$47,$AH$47,IF(I29=$AG$48,$AH$48,IF(I29=$AG$49,$AH$49,IF(I29=$AG$50,$AH$50,IF(I29=$AG$51,$AH$51,IF(I29=$AG$52,$AH$52,IF(I29=$AG$53,$AH$53,IF(I29=$AG$54,$AH$54,IF(I29=$AG$55,$AH$55,IF(I29=$AG$56,$AH$56,IF(I29=$AG$57,$AH$57,IF(I29=$AG$58,$AH$58,IF(I29=$AG$59,$AH$59,IF(I29=$AG$60,$AH$60,IF(I29=$AG$61,$AH$61,IF(I29=$AG$62,$AH$62,IF(I29=$AG$63,$AH$63,IF(I29=$AG$64,$AH$64,IF(I29=$AG$65,$AH$65,IF(I29=$AG$66,$AH$66,IF(I29=$AG$67,$AH$67,0))))))))))))))))))))))))))))))))))))))))))))))))))))))))))))))))</f>
        <v>0</v>
      </c>
      <c r="Y29" s="113"/>
      <c r="Z29" s="113"/>
      <c r="AA29" s="73">
        <f t="shared" si="0"/>
        <v>0</v>
      </c>
      <c r="AB29" s="12"/>
      <c r="AE29" s="3"/>
      <c r="AG29" s="79" t="s">
        <v>61</v>
      </c>
      <c r="AH29" s="82">
        <v>1.5</v>
      </c>
    </row>
    <row r="30" spans="1:34" s="1" customFormat="1" ht="29.25" customHeight="1" x14ac:dyDescent="0.35">
      <c r="A30" s="4"/>
      <c r="B30" s="4"/>
      <c r="C30" s="65"/>
      <c r="D30" s="123"/>
      <c r="E30" s="123"/>
      <c r="F30" s="123"/>
      <c r="G30" s="123"/>
      <c r="H30" s="66"/>
      <c r="I30" s="123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23"/>
      <c r="W30" s="123"/>
      <c r="X30" s="97">
        <f t="shared" ref="X30:X45" si="1">IF(I30=$AG$4,$AH$4,IF(I30=$AG$5,$AH$5,IF(I30=$AG$6,$AH$6,IF(I30=$AG$7,$AH$7,IF(I30=$AG$8,$AH$8,IF(I30=$AG$9,$AH$9,IF(I30=$AG$10,$AH$10,IF(I30=$AG$11,$AH$11,IF(I30=$AG$12,$AH$12,IF(I30=$AG$13,$AH$13,IF(I30=$AG$14,$AH$14,IF(I30=$AG$15,$AH$15,IF(I30=$AG$16,$AH$16,IF(I30=$AG$17,$AH$17,IF(I30=$AG$18,$AH$18,IF(I30=$AG$19,$AH$19,IF(I30=$AG$20,$AH$20,IF(I30=$AG$21,$AH$21,IF(I30=$AG$22,$AH$22,IF(I30=$AG$23,$AH$23,IF(I30=$AG$24,$AH$24,IF(I30=$AG$25,$AH$25,IF(I30=$AG$26,$AH$26,IF(I30=$AG$27,$AH$27,IF(I30=$AG$28,$AH$28,IF(I30=$AG$29,$AH$29,IF(I30=$AG$30,$AH$30,IF(I30=$AG$31,$AH$31,IF(I30=$AG$32,$AH$32,IF(I30=$AG$33,$AH$33,IF(I30=$AG$34,$AH$34,IF(I30=$AG$35,$AH$35,IF(I30=$AG$36,$AH$36,IF(I30=$AG$37,$AH$37,IF(I30=$AG$38,$AH$38,IF(I30=$AG$39,$AH$39,IF(I30=$AG$40,$AH$40,IF(I30=$AG$41,$AH$41,IF(I30=$AG$42,$AH$42,IF(I30=$AG$43,$AH$43,IF(I30=$AG$44,$AH$44,IF(I30=$AG$45,$AH$45,IF(I30=$AG$46,$AH$46,IF(I30=$AG$47,$AH$47,IF(I30=$AG$48,$AH$48,IF(I30=$AG$49,$AH$49,IF(I30=$AG$50,$AH$50,IF(I30=$AG$51,$AH$51,IF(I30=$AG$52,$AH$52,IF(I30=$AG$53,$AH$53,IF(I30=$AG$54,$AH$54,IF(I30=$AG$55,$AH$55,IF(I30=$AG$56,$AH$56,IF(I30=$AG$57,$AH$57,IF(I30=$AG$58,$AH$58,IF(I30=$AG$59,$AH$59,IF(I30=$AG$60,$AH$60,IF(I30=$AG$61,$AH$61,IF(I30=$AG$62,$AH$62,IF(I30=$AG$63,$AH$63,IF(I30=$AG$64,$AH$64,IF(I30=$AG$65,$AH$65,IF(I30=$AG$66,$AH$66,IF(I30=$AG$67,$AH$67,0))))))))))))))))))))))))))))))))))))))))))))))))))))))))))))))))</f>
        <v>0</v>
      </c>
      <c r="Y30" s="98"/>
      <c r="Z30" s="98"/>
      <c r="AA30" s="72">
        <f t="shared" si="0"/>
        <v>0</v>
      </c>
      <c r="AB30" s="4"/>
      <c r="AC30"/>
      <c r="AD30" s="3"/>
      <c r="AG30" s="79" t="s">
        <v>145</v>
      </c>
      <c r="AH30" s="82">
        <v>2</v>
      </c>
    </row>
    <row r="31" spans="1:34" s="1" customFormat="1" ht="29.25" customHeight="1" x14ac:dyDescent="0.35">
      <c r="A31" s="12"/>
      <c r="B31" s="12"/>
      <c r="C31" s="67"/>
      <c r="D31" s="110"/>
      <c r="E31" s="110"/>
      <c r="F31" s="110"/>
      <c r="G31" s="110"/>
      <c r="H31" s="68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110"/>
      <c r="W31" s="110"/>
      <c r="X31" s="112">
        <f t="shared" si="1"/>
        <v>0</v>
      </c>
      <c r="Y31" s="113"/>
      <c r="Z31" s="113"/>
      <c r="AA31" s="73">
        <f t="shared" si="0"/>
        <v>0</v>
      </c>
      <c r="AB31" s="12"/>
      <c r="AE31" s="3"/>
      <c r="AG31" s="79" t="s">
        <v>62</v>
      </c>
      <c r="AH31" s="82">
        <v>2.2000000000000002</v>
      </c>
    </row>
    <row r="32" spans="1:34" s="1" customFormat="1" ht="29.25" customHeight="1" thickBot="1" x14ac:dyDescent="0.35">
      <c r="A32" s="12"/>
      <c r="B32" s="12"/>
      <c r="C32" s="65"/>
      <c r="D32" s="123"/>
      <c r="E32" s="123"/>
      <c r="F32" s="123"/>
      <c r="G32" s="123"/>
      <c r="H32" s="66"/>
      <c r="I32" s="123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23"/>
      <c r="W32" s="123"/>
      <c r="X32" s="97">
        <f t="shared" si="1"/>
        <v>0</v>
      </c>
      <c r="Y32" s="98"/>
      <c r="Z32" s="98"/>
      <c r="AA32" s="72">
        <f t="shared" si="0"/>
        <v>0</v>
      </c>
      <c r="AB32" s="12"/>
      <c r="AG32" s="79" t="s">
        <v>63</v>
      </c>
      <c r="AH32" s="82">
        <v>2.2000000000000002</v>
      </c>
    </row>
    <row r="33" spans="1:41" s="1" customFormat="1" ht="29.25" customHeight="1" thickBot="1" x14ac:dyDescent="0.35">
      <c r="A33" s="12"/>
      <c r="B33" s="12"/>
      <c r="C33" s="67"/>
      <c r="D33" s="110"/>
      <c r="E33" s="110"/>
      <c r="F33" s="110"/>
      <c r="G33" s="110"/>
      <c r="H33" s="68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1"/>
      <c r="V33" s="110"/>
      <c r="W33" s="110"/>
      <c r="X33" s="112">
        <f t="shared" si="1"/>
        <v>0</v>
      </c>
      <c r="Y33" s="113"/>
      <c r="Z33" s="113"/>
      <c r="AA33" s="73">
        <f t="shared" si="0"/>
        <v>0</v>
      </c>
      <c r="AB33" s="12"/>
      <c r="AE33" s="86" t="s">
        <v>33</v>
      </c>
      <c r="AF33" s="87"/>
      <c r="AG33" s="78" t="s">
        <v>64</v>
      </c>
      <c r="AH33" s="81">
        <v>1.1000000000000001</v>
      </c>
    </row>
    <row r="34" spans="1:41" s="1" customFormat="1" ht="29.25" customHeight="1" x14ac:dyDescent="0.3">
      <c r="A34" s="12"/>
      <c r="B34" s="12"/>
      <c r="C34" s="65"/>
      <c r="D34" s="123"/>
      <c r="E34" s="123"/>
      <c r="F34" s="123"/>
      <c r="G34" s="123"/>
      <c r="H34" s="66"/>
      <c r="I34" s="123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23"/>
      <c r="W34" s="123"/>
      <c r="X34" s="97">
        <f t="shared" si="1"/>
        <v>0</v>
      </c>
      <c r="Y34" s="98"/>
      <c r="Z34" s="98"/>
      <c r="AA34" s="72">
        <f t="shared" si="0"/>
        <v>0</v>
      </c>
      <c r="AB34" s="12"/>
      <c r="AG34" s="79" t="s">
        <v>65</v>
      </c>
      <c r="AH34" s="82">
        <v>1.1000000000000001</v>
      </c>
    </row>
    <row r="35" spans="1:41" s="1" customFormat="1" ht="29.25" customHeight="1" x14ac:dyDescent="0.3">
      <c r="A35" s="12"/>
      <c r="B35" s="12"/>
      <c r="C35" s="67"/>
      <c r="D35" s="110"/>
      <c r="E35" s="110"/>
      <c r="F35" s="110"/>
      <c r="G35" s="110"/>
      <c r="H35" s="68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1"/>
      <c r="V35" s="110"/>
      <c r="W35" s="110"/>
      <c r="X35" s="112">
        <f t="shared" si="1"/>
        <v>0</v>
      </c>
      <c r="Y35" s="113"/>
      <c r="Z35" s="113"/>
      <c r="AA35" s="73">
        <f t="shared" si="0"/>
        <v>0</v>
      </c>
      <c r="AB35" s="12"/>
      <c r="AG35" s="79" t="s">
        <v>106</v>
      </c>
      <c r="AH35" s="82">
        <v>1.1000000000000001</v>
      </c>
    </row>
    <row r="36" spans="1:41" s="1" customFormat="1" ht="29.25" customHeight="1" x14ac:dyDescent="0.3">
      <c r="A36" s="12"/>
      <c r="B36" s="12"/>
      <c r="C36" s="65"/>
      <c r="D36" s="123"/>
      <c r="E36" s="123"/>
      <c r="F36" s="123"/>
      <c r="G36" s="123"/>
      <c r="H36" s="66"/>
      <c r="I36" s="123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23"/>
      <c r="W36" s="123"/>
      <c r="X36" s="97">
        <f t="shared" si="1"/>
        <v>0</v>
      </c>
      <c r="Y36" s="98"/>
      <c r="Z36" s="98"/>
      <c r="AA36" s="72">
        <f t="shared" si="0"/>
        <v>0</v>
      </c>
      <c r="AB36" s="12"/>
      <c r="AG36" s="79" t="s">
        <v>147</v>
      </c>
      <c r="AH36" s="82">
        <v>1.3</v>
      </c>
    </row>
    <row r="37" spans="1:41" s="1" customFormat="1" ht="29.25" customHeight="1" thickBot="1" x14ac:dyDescent="0.35">
      <c r="A37" s="12"/>
      <c r="B37" s="12"/>
      <c r="C37" s="67"/>
      <c r="D37" s="110"/>
      <c r="E37" s="110"/>
      <c r="F37" s="110"/>
      <c r="G37" s="110"/>
      <c r="H37" s="68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1"/>
      <c r="V37" s="110"/>
      <c r="W37" s="110"/>
      <c r="X37" s="112">
        <f t="shared" si="1"/>
        <v>0</v>
      </c>
      <c r="Y37" s="113"/>
      <c r="Z37" s="113"/>
      <c r="AA37" s="73">
        <f t="shared" si="0"/>
        <v>0</v>
      </c>
      <c r="AB37" s="12"/>
      <c r="AG37" s="79" t="s">
        <v>69</v>
      </c>
      <c r="AH37" s="82">
        <v>0.5</v>
      </c>
    </row>
    <row r="38" spans="1:41" s="1" customFormat="1" ht="29.25" customHeight="1" thickBot="1" x14ac:dyDescent="0.35">
      <c r="A38" s="12"/>
      <c r="B38" s="12"/>
      <c r="C38" s="65"/>
      <c r="D38" s="123"/>
      <c r="E38" s="123"/>
      <c r="F38" s="123"/>
      <c r="G38" s="123"/>
      <c r="H38" s="66"/>
      <c r="I38" s="123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23"/>
      <c r="W38" s="123"/>
      <c r="X38" s="97">
        <f t="shared" si="1"/>
        <v>0</v>
      </c>
      <c r="Y38" s="98"/>
      <c r="Z38" s="98"/>
      <c r="AA38" s="72">
        <f t="shared" si="0"/>
        <v>0</v>
      </c>
      <c r="AB38" s="12"/>
      <c r="AG38" s="79" t="s">
        <v>107</v>
      </c>
      <c r="AH38" s="82">
        <v>0.55000000000000004</v>
      </c>
      <c r="AL38" s="88" t="s">
        <v>126</v>
      </c>
      <c r="AM38" s="89"/>
      <c r="AN38" s="77" t="s">
        <v>127</v>
      </c>
      <c r="AO38" s="81">
        <v>3.5</v>
      </c>
    </row>
    <row r="39" spans="1:41" s="1" customFormat="1" ht="29.25" customHeight="1" x14ac:dyDescent="0.3">
      <c r="A39" s="12"/>
      <c r="B39" s="12"/>
      <c r="C39" s="67"/>
      <c r="D39" s="110"/>
      <c r="E39" s="110"/>
      <c r="F39" s="110"/>
      <c r="G39" s="110"/>
      <c r="H39" s="68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1"/>
      <c r="V39" s="110"/>
      <c r="W39" s="110"/>
      <c r="X39" s="112">
        <f t="shared" si="1"/>
        <v>0</v>
      </c>
      <c r="Y39" s="113"/>
      <c r="Z39" s="113"/>
      <c r="AA39" s="73">
        <f t="shared" si="0"/>
        <v>0</v>
      </c>
      <c r="AB39" s="12"/>
      <c r="AG39" s="79" t="s">
        <v>148</v>
      </c>
      <c r="AH39" s="82">
        <v>0.6</v>
      </c>
      <c r="AL39" s="71"/>
      <c r="AM39" s="71"/>
      <c r="AN39" s="71" t="s">
        <v>128</v>
      </c>
      <c r="AO39" s="82">
        <v>6</v>
      </c>
    </row>
    <row r="40" spans="1:41" s="1" customFormat="1" ht="29.25" customHeight="1" x14ac:dyDescent="0.3">
      <c r="A40" s="12"/>
      <c r="B40" s="12"/>
      <c r="C40" s="65"/>
      <c r="D40" s="123"/>
      <c r="E40" s="123"/>
      <c r="F40" s="123"/>
      <c r="G40" s="123"/>
      <c r="H40" s="66"/>
      <c r="I40" s="123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23"/>
      <c r="W40" s="123"/>
      <c r="X40" s="97">
        <f t="shared" si="1"/>
        <v>0</v>
      </c>
      <c r="Y40" s="98"/>
      <c r="Z40" s="98"/>
      <c r="AA40" s="72">
        <f t="shared" si="0"/>
        <v>0</v>
      </c>
      <c r="AB40" s="12"/>
      <c r="AG40" s="79" t="s">
        <v>66</v>
      </c>
      <c r="AH40" s="82">
        <v>1.1000000000000001</v>
      </c>
      <c r="AL40" s="71"/>
      <c r="AM40" s="71"/>
      <c r="AN40" s="71" t="s">
        <v>139</v>
      </c>
      <c r="AO40" s="82">
        <v>1.75</v>
      </c>
    </row>
    <row r="41" spans="1:41" s="1" customFormat="1" ht="29.25" customHeight="1" x14ac:dyDescent="0.3">
      <c r="A41" s="12"/>
      <c r="B41" s="12"/>
      <c r="C41" s="67"/>
      <c r="D41" s="110"/>
      <c r="E41" s="110"/>
      <c r="F41" s="110"/>
      <c r="G41" s="110"/>
      <c r="H41" s="68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1"/>
      <c r="V41" s="110"/>
      <c r="W41" s="110"/>
      <c r="X41" s="112">
        <f t="shared" si="1"/>
        <v>0</v>
      </c>
      <c r="Y41" s="113"/>
      <c r="Z41" s="113"/>
      <c r="AA41" s="73">
        <f t="shared" si="0"/>
        <v>0</v>
      </c>
      <c r="AB41" s="12"/>
      <c r="AG41" s="79" t="s">
        <v>67</v>
      </c>
      <c r="AH41" s="82">
        <v>1.25</v>
      </c>
      <c r="AN41" s="71"/>
      <c r="AO41" s="82"/>
    </row>
    <row r="42" spans="1:41" s="1" customFormat="1" ht="29.25" customHeight="1" x14ac:dyDescent="0.3">
      <c r="A42" s="12"/>
      <c r="B42" s="12"/>
      <c r="C42" s="65"/>
      <c r="D42" s="123"/>
      <c r="E42" s="123"/>
      <c r="F42" s="123"/>
      <c r="G42" s="123"/>
      <c r="H42" s="66"/>
      <c r="I42" s="123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23"/>
      <c r="W42" s="123"/>
      <c r="X42" s="97">
        <f t="shared" si="1"/>
        <v>0</v>
      </c>
      <c r="Y42" s="98"/>
      <c r="Z42" s="98"/>
      <c r="AA42" s="72">
        <f t="shared" si="0"/>
        <v>0</v>
      </c>
      <c r="AB42" s="12"/>
      <c r="AG42" s="79" t="s">
        <v>149</v>
      </c>
      <c r="AH42" s="82">
        <v>1.65</v>
      </c>
    </row>
    <row r="43" spans="1:41" s="1" customFormat="1" ht="29.25" customHeight="1" x14ac:dyDescent="0.3">
      <c r="A43" s="12"/>
      <c r="B43" s="12"/>
      <c r="C43" s="67"/>
      <c r="D43" s="110"/>
      <c r="E43" s="110"/>
      <c r="F43" s="110"/>
      <c r="G43" s="110"/>
      <c r="H43" s="68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1"/>
      <c r="V43" s="110"/>
      <c r="W43" s="110"/>
      <c r="X43" s="112">
        <f t="shared" si="1"/>
        <v>0</v>
      </c>
      <c r="Y43" s="113"/>
      <c r="Z43" s="113"/>
      <c r="AA43" s="73">
        <f t="shared" ref="AA43:AA45" si="2">X43*V43</f>
        <v>0</v>
      </c>
      <c r="AB43" s="12"/>
      <c r="AG43" s="79" t="s">
        <v>108</v>
      </c>
      <c r="AH43" s="82">
        <v>1.75</v>
      </c>
    </row>
    <row r="44" spans="1:41" s="1" customFormat="1" ht="29.25" customHeight="1" x14ac:dyDescent="0.3">
      <c r="A44" s="12"/>
      <c r="B44" s="12"/>
      <c r="C44" s="65"/>
      <c r="D44" s="123"/>
      <c r="E44" s="123"/>
      <c r="F44" s="123"/>
      <c r="G44" s="123"/>
      <c r="H44" s="66"/>
      <c r="I44" s="123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23"/>
      <c r="W44" s="123"/>
      <c r="X44" s="97">
        <f t="shared" si="1"/>
        <v>0</v>
      </c>
      <c r="Y44" s="98"/>
      <c r="Z44" s="98"/>
      <c r="AA44" s="72">
        <f t="shared" si="2"/>
        <v>0</v>
      </c>
      <c r="AB44" s="12"/>
      <c r="AG44" s="79" t="s">
        <v>68</v>
      </c>
      <c r="AH44" s="82">
        <v>1.9</v>
      </c>
    </row>
    <row r="45" spans="1:41" s="1" customFormat="1" ht="29.25" customHeight="1" thickBot="1" x14ac:dyDescent="0.35">
      <c r="A45" s="12"/>
      <c r="B45" s="12"/>
      <c r="C45" s="67"/>
      <c r="D45" s="110"/>
      <c r="E45" s="110"/>
      <c r="F45" s="110"/>
      <c r="G45" s="110"/>
      <c r="H45" s="68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1"/>
      <c r="V45" s="110"/>
      <c r="W45" s="110"/>
      <c r="X45" s="112">
        <f t="shared" si="1"/>
        <v>0</v>
      </c>
      <c r="Y45" s="113"/>
      <c r="Z45" s="113"/>
      <c r="AA45" s="73">
        <f t="shared" si="2"/>
        <v>0</v>
      </c>
      <c r="AB45" s="12"/>
      <c r="AG45" s="79" t="s">
        <v>150</v>
      </c>
      <c r="AH45" s="82">
        <v>2</v>
      </c>
    </row>
    <row r="46" spans="1:41" s="1" customFormat="1" ht="29.25" customHeight="1" thickBot="1" x14ac:dyDescent="0.35">
      <c r="A46" s="12"/>
      <c r="B46" s="12"/>
      <c r="C46" s="23"/>
      <c r="D46" s="119"/>
      <c r="E46" s="119"/>
      <c r="F46" s="119"/>
      <c r="G46" s="119"/>
      <c r="H46" s="24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08"/>
      <c r="W46" s="108"/>
      <c r="X46" s="109"/>
      <c r="Y46" s="109"/>
      <c r="Z46" s="109"/>
      <c r="AA46" s="25"/>
      <c r="AB46" s="12"/>
      <c r="AG46" s="79" t="s">
        <v>109</v>
      </c>
      <c r="AH46" s="82">
        <v>2.5</v>
      </c>
      <c r="AL46" s="86" t="s">
        <v>92</v>
      </c>
      <c r="AM46" s="87"/>
      <c r="AN46" s="77" t="s">
        <v>94</v>
      </c>
      <c r="AO46" s="81">
        <v>0</v>
      </c>
    </row>
    <row r="47" spans="1:41" s="1" customFormat="1" ht="29.25" customHeight="1" thickBot="1" x14ac:dyDescent="0.35">
      <c r="A47" s="12"/>
      <c r="B47" s="12"/>
      <c r="C47" s="60" t="s">
        <v>17</v>
      </c>
      <c r="D47" s="129" t="s">
        <v>16</v>
      </c>
      <c r="E47" s="130"/>
      <c r="F47" s="130"/>
      <c r="G47" s="131"/>
      <c r="H47" s="62" t="s">
        <v>15</v>
      </c>
      <c r="I47" s="129" t="s">
        <v>134</v>
      </c>
      <c r="J47" s="130"/>
      <c r="K47" s="130"/>
      <c r="L47" s="130"/>
      <c r="M47" s="130"/>
      <c r="N47" s="130"/>
      <c r="O47" s="130"/>
      <c r="P47" s="130"/>
      <c r="Q47" s="132"/>
      <c r="R47" s="132"/>
      <c r="S47" s="132"/>
      <c r="T47" s="132"/>
      <c r="U47" s="131"/>
      <c r="V47" s="129" t="s">
        <v>13</v>
      </c>
      <c r="W47" s="133"/>
      <c r="X47" s="99" t="s">
        <v>12</v>
      </c>
      <c r="Y47" s="100"/>
      <c r="Z47" s="101"/>
      <c r="AA47" s="59" t="s">
        <v>11</v>
      </c>
      <c r="AB47" s="12"/>
      <c r="AG47" s="79" t="s">
        <v>110</v>
      </c>
      <c r="AH47" s="82">
        <v>3</v>
      </c>
      <c r="AN47" s="71" t="s">
        <v>93</v>
      </c>
      <c r="AO47" s="82">
        <v>0.3</v>
      </c>
    </row>
    <row r="48" spans="1:41" s="1" customFormat="1" ht="29.25" customHeight="1" thickBot="1" x14ac:dyDescent="0.35">
      <c r="A48" s="12"/>
      <c r="B48" s="12"/>
      <c r="C48" s="65"/>
      <c r="D48" s="123"/>
      <c r="E48" s="123"/>
      <c r="F48" s="123"/>
      <c r="G48" s="123"/>
      <c r="H48" s="66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11"/>
      <c r="V48" s="111"/>
      <c r="W48" s="111"/>
      <c r="X48" s="97">
        <f>IF(I48=$AG$71,$AH$71,IF(I48=$AG$72,$AH$72,IF(I48=$AG$73,$AH$73,IF(I48=$AG$74,$AH$74,IF(I48=$AG$75,$AH$75,IF(I48=$AG$76,$AH$76,0))))))</f>
        <v>0</v>
      </c>
      <c r="Y48" s="98"/>
      <c r="Z48" s="98"/>
      <c r="AA48" s="72">
        <f t="shared" ref="AA48:AA50" si="3">X48*V48</f>
        <v>0</v>
      </c>
      <c r="AB48" s="12"/>
      <c r="AE48" s="86" t="s">
        <v>73</v>
      </c>
      <c r="AF48" s="87"/>
      <c r="AG48" s="80" t="s">
        <v>111</v>
      </c>
      <c r="AH48" s="81">
        <v>5</v>
      </c>
      <c r="AN48" s="71" t="s">
        <v>95</v>
      </c>
      <c r="AO48" s="82">
        <v>0.3</v>
      </c>
    </row>
    <row r="49" spans="1:41" s="1" customFormat="1" ht="29.25" customHeight="1" x14ac:dyDescent="0.3">
      <c r="A49" s="12"/>
      <c r="B49" s="12"/>
      <c r="C49" s="67"/>
      <c r="D49" s="110"/>
      <c r="E49" s="110"/>
      <c r="F49" s="110"/>
      <c r="G49" s="110"/>
      <c r="H49" s="68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8"/>
      <c r="V49" s="262"/>
      <c r="W49" s="262"/>
      <c r="X49" s="112">
        <f>IF(I49=$AG$71,$AH$71,IF(I49=$AG$72,$AH$72,IF(I49=$AG$73,$AH$73,IF(I49=$AG$74,$AH$74,IF(I49=$AG$75,$AH$75,IF(I49=$AG$76,$AH$76,0))))))</f>
        <v>0</v>
      </c>
      <c r="Y49" s="113"/>
      <c r="Z49" s="113"/>
      <c r="AA49" s="73">
        <f t="shared" si="3"/>
        <v>0</v>
      </c>
      <c r="AB49" s="12"/>
      <c r="AG49" s="79" t="s">
        <v>112</v>
      </c>
      <c r="AH49" s="82">
        <v>5.2</v>
      </c>
      <c r="AN49" s="71" t="s">
        <v>96</v>
      </c>
      <c r="AO49" s="82">
        <v>0.3</v>
      </c>
    </row>
    <row r="50" spans="1:41" s="1" customFormat="1" ht="29.25" customHeight="1" x14ac:dyDescent="0.3">
      <c r="A50" s="12"/>
      <c r="B50" s="12"/>
      <c r="C50" s="65"/>
      <c r="D50" s="123"/>
      <c r="E50" s="123"/>
      <c r="F50" s="123"/>
      <c r="G50" s="123"/>
      <c r="H50" s="66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11"/>
      <c r="V50" s="247"/>
      <c r="W50" s="247"/>
      <c r="X50" s="97">
        <f>IF(I50=$AG$71,$AH$71,IF(I50=$AG$72,$AH$72,IF(I50=$AG$73,$AH$73,IF(I50=$AG$74,$AH$74,IF(I50=$AG$75,$AH$75,IF(I50=$AG$76,$AH$76,0))))))</f>
        <v>0</v>
      </c>
      <c r="Y50" s="98"/>
      <c r="Z50" s="98"/>
      <c r="AA50" s="72">
        <f t="shared" si="3"/>
        <v>0</v>
      </c>
      <c r="AB50" s="12"/>
      <c r="AG50" s="79" t="s">
        <v>146</v>
      </c>
      <c r="AH50" s="82">
        <v>5.55</v>
      </c>
      <c r="AN50" s="71" t="s">
        <v>97</v>
      </c>
      <c r="AO50" s="82">
        <v>0</v>
      </c>
    </row>
    <row r="51" spans="1:41" s="1" customFormat="1" ht="29.25" customHeight="1" x14ac:dyDescent="0.3">
      <c r="A51" s="12"/>
      <c r="B51" s="12"/>
      <c r="C51" s="23"/>
      <c r="D51" s="119"/>
      <c r="E51" s="119"/>
      <c r="F51" s="119"/>
      <c r="G51" s="119"/>
      <c r="H51" s="24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08"/>
      <c r="W51" s="108"/>
      <c r="X51" s="109"/>
      <c r="Y51" s="109"/>
      <c r="Z51" s="109"/>
      <c r="AA51" s="25"/>
      <c r="AB51" s="12"/>
      <c r="AG51" s="79" t="s">
        <v>140</v>
      </c>
      <c r="AH51" s="82">
        <v>7.1</v>
      </c>
      <c r="AN51" s="71" t="s">
        <v>98</v>
      </c>
      <c r="AO51" s="82">
        <v>0</v>
      </c>
    </row>
    <row r="52" spans="1:41" s="1" customFormat="1" ht="29.25" customHeight="1" x14ac:dyDescent="0.3">
      <c r="A52" s="12"/>
      <c r="B52" s="12"/>
      <c r="C52" s="60" t="s">
        <v>17</v>
      </c>
      <c r="D52" s="129" t="s">
        <v>16</v>
      </c>
      <c r="E52" s="130"/>
      <c r="F52" s="130"/>
      <c r="G52" s="131"/>
      <c r="H52" s="62" t="s">
        <v>15</v>
      </c>
      <c r="I52" s="129" t="s">
        <v>130</v>
      </c>
      <c r="J52" s="130"/>
      <c r="K52" s="130"/>
      <c r="L52" s="130"/>
      <c r="M52" s="130"/>
      <c r="N52" s="130"/>
      <c r="O52" s="130"/>
      <c r="P52" s="130"/>
      <c r="Q52" s="132"/>
      <c r="R52" s="132"/>
      <c r="S52" s="132"/>
      <c r="T52" s="132"/>
      <c r="U52" s="131"/>
      <c r="V52" s="129" t="s">
        <v>13</v>
      </c>
      <c r="W52" s="133"/>
      <c r="X52" s="99" t="s">
        <v>12</v>
      </c>
      <c r="Y52" s="100"/>
      <c r="Z52" s="101"/>
      <c r="AA52" s="59" t="s">
        <v>11</v>
      </c>
      <c r="AB52" s="12"/>
      <c r="AG52" s="79" t="s">
        <v>113</v>
      </c>
      <c r="AH52" s="82">
        <v>7.15</v>
      </c>
      <c r="AN52" s="71"/>
      <c r="AO52" s="71"/>
    </row>
    <row r="53" spans="1:41" s="1" customFormat="1" ht="29.25" customHeight="1" x14ac:dyDescent="0.3">
      <c r="A53" s="12"/>
      <c r="B53" s="12"/>
      <c r="C53" s="65"/>
      <c r="D53" s="123"/>
      <c r="E53" s="123"/>
      <c r="F53" s="123"/>
      <c r="G53" s="123"/>
      <c r="H53" s="66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11"/>
      <c r="V53" s="111"/>
      <c r="W53" s="111"/>
      <c r="X53" s="97">
        <f>IF(I53=$AN$38,$AO$38,IF(I53=$AN$39,$AO$39,IF(I53=$AN$40,$AO$40,IF(I53=$AN$41,$AO$41,0))))</f>
        <v>0</v>
      </c>
      <c r="Y53" s="98"/>
      <c r="Z53" s="98"/>
      <c r="AA53" s="72">
        <f t="shared" ref="AA53:AA55" si="4">X53*V53</f>
        <v>0</v>
      </c>
      <c r="AB53" s="12"/>
      <c r="AG53" s="79" t="s">
        <v>114</v>
      </c>
      <c r="AH53" s="82">
        <v>7.35</v>
      </c>
      <c r="AN53" s="71"/>
      <c r="AO53" s="71"/>
    </row>
    <row r="54" spans="1:41" s="1" customFormat="1" ht="29.25" customHeight="1" x14ac:dyDescent="0.3">
      <c r="A54" s="12"/>
      <c r="B54" s="12"/>
      <c r="C54" s="67"/>
      <c r="D54" s="110"/>
      <c r="E54" s="110"/>
      <c r="F54" s="110"/>
      <c r="G54" s="110"/>
      <c r="H54" s="68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262"/>
      <c r="V54" s="262"/>
      <c r="W54" s="262"/>
      <c r="X54" s="263">
        <f t="shared" ref="X54" si="5">IF(I54=$AN$38,$AO$38,IF(I54=$AN$39,$AO$39,IF(I54=$AN$40,$AO$40,IF(I54=$AN$41,$AO$41,0))))</f>
        <v>0</v>
      </c>
      <c r="Y54" s="264"/>
      <c r="Z54" s="264"/>
      <c r="AA54" s="73">
        <f t="shared" si="4"/>
        <v>0</v>
      </c>
      <c r="AB54" s="12"/>
      <c r="AG54" s="79" t="s">
        <v>141</v>
      </c>
      <c r="AH54" s="82">
        <v>7.5</v>
      </c>
      <c r="AN54" s="71"/>
      <c r="AO54" s="71"/>
    </row>
    <row r="55" spans="1:41" s="1" customFormat="1" ht="29.25" customHeight="1" thickBot="1" x14ac:dyDescent="0.35">
      <c r="A55" s="12"/>
      <c r="B55" s="12"/>
      <c r="C55" s="65"/>
      <c r="D55" s="123"/>
      <c r="E55" s="123"/>
      <c r="F55" s="123"/>
      <c r="G55" s="123"/>
      <c r="H55" s="66"/>
      <c r="I55" s="265" t="s">
        <v>129</v>
      </c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47"/>
      <c r="V55" s="247">
        <f>IF(AND(V53+V54&gt;=1,V53+V54&lt;=20),"1.5","0")+IF(AND(V53+V54&gt;=21,V53+V54&lt;75),"3")+IF(V53+V54&gt;=75,"4.5")</f>
        <v>0</v>
      </c>
      <c r="W55" s="247"/>
      <c r="X55" s="97">
        <v>16</v>
      </c>
      <c r="Y55" s="98"/>
      <c r="Z55" s="98"/>
      <c r="AA55" s="72">
        <f t="shared" si="4"/>
        <v>0</v>
      </c>
      <c r="AB55" s="12"/>
      <c r="AG55" s="79" t="s">
        <v>115</v>
      </c>
      <c r="AH55" s="82">
        <v>7.8</v>
      </c>
      <c r="AN55" s="71"/>
      <c r="AO55" s="71"/>
    </row>
    <row r="56" spans="1:41" s="1" customFormat="1" ht="29.25" customHeight="1" thickBot="1" x14ac:dyDescent="0.35">
      <c r="A56" s="12"/>
      <c r="B56" s="12"/>
      <c r="C56" s="127" t="s">
        <v>153</v>
      </c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08"/>
      <c r="W56" s="108"/>
      <c r="X56" s="109"/>
      <c r="Y56" s="109"/>
      <c r="Z56" s="109"/>
      <c r="AA56" s="25"/>
      <c r="AB56" s="12"/>
      <c r="AG56" s="79" t="s">
        <v>116</v>
      </c>
      <c r="AH56" s="82">
        <v>7.95</v>
      </c>
      <c r="AL56" s="86" t="s">
        <v>74</v>
      </c>
      <c r="AM56" s="87"/>
      <c r="AN56" s="77" t="s">
        <v>102</v>
      </c>
      <c r="AO56" s="81">
        <v>2</v>
      </c>
    </row>
    <row r="57" spans="1:41" s="1" customFormat="1" ht="29.25" customHeight="1" thickBot="1" x14ac:dyDescent="0.35">
      <c r="A57" s="22"/>
      <c r="B57" s="22"/>
      <c r="C57" s="60" t="s">
        <v>17</v>
      </c>
      <c r="D57" s="129" t="s">
        <v>16</v>
      </c>
      <c r="E57" s="130"/>
      <c r="F57" s="130"/>
      <c r="G57" s="131"/>
      <c r="H57" s="62" t="s">
        <v>15</v>
      </c>
      <c r="I57" s="129" t="s">
        <v>136</v>
      </c>
      <c r="J57" s="130"/>
      <c r="K57" s="130"/>
      <c r="L57" s="130"/>
      <c r="M57" s="130"/>
      <c r="N57" s="130"/>
      <c r="O57" s="130"/>
      <c r="P57" s="130"/>
      <c r="Q57" s="132"/>
      <c r="R57" s="132"/>
      <c r="S57" s="132"/>
      <c r="T57" s="132"/>
      <c r="U57" s="131"/>
      <c r="V57" s="129" t="s">
        <v>13</v>
      </c>
      <c r="W57" s="133"/>
      <c r="X57" s="99" t="s">
        <v>12</v>
      </c>
      <c r="Y57" s="100"/>
      <c r="Z57" s="101"/>
      <c r="AA57" s="59" t="s">
        <v>11</v>
      </c>
      <c r="AB57" s="12"/>
      <c r="AE57" s="86" t="s">
        <v>34</v>
      </c>
      <c r="AF57" s="87"/>
      <c r="AG57" s="78" t="s">
        <v>137</v>
      </c>
      <c r="AH57" s="81">
        <v>2.5</v>
      </c>
      <c r="AL57" s="86"/>
      <c r="AM57" s="87"/>
      <c r="AN57" s="77" t="s">
        <v>75</v>
      </c>
      <c r="AO57" s="81">
        <v>5</v>
      </c>
    </row>
    <row r="58" spans="1:41" s="1" customFormat="1" ht="29.25" customHeight="1" thickBot="1" x14ac:dyDescent="0.35">
      <c r="A58" s="12"/>
      <c r="B58" s="12"/>
      <c r="C58" s="67"/>
      <c r="D58" s="110"/>
      <c r="E58" s="110"/>
      <c r="F58" s="110"/>
      <c r="G58" s="110"/>
      <c r="H58" s="68"/>
      <c r="I58" s="114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6"/>
      <c r="V58" s="117"/>
      <c r="W58" s="118"/>
      <c r="X58" s="120">
        <f t="shared" ref="X58:X63" si="6">IF(I58=$AN$57,$AO$57,IF(I58=$AN$58,$AO$58,IF(I58=$AN$59,$AO$59,IF(I58=$AN$60,$AO$60,IF(I58=$AN$61,$AO$61,IF(I58=$AN$62,$AO$62,IF(I58=$AN$63,$AO$63,IF(I58=$AN$64,$AO$64,IF(I58=$AN$65,$AO$65,IF(I58=$AN$66,$AO$66,IF(I58=$AN$67,$AO$67,IF(I58=$AN$68,$AO$68,0))))))))))))</f>
        <v>0</v>
      </c>
      <c r="Y58" s="121"/>
      <c r="Z58" s="122"/>
      <c r="AA58" s="73">
        <f t="shared" si="0"/>
        <v>0</v>
      </c>
      <c r="AB58" s="12"/>
      <c r="AG58" s="79" t="s">
        <v>118</v>
      </c>
      <c r="AH58" s="82">
        <v>2.2000000000000002</v>
      </c>
      <c r="AN58" s="71" t="s">
        <v>132</v>
      </c>
      <c r="AO58" s="82">
        <v>10</v>
      </c>
    </row>
    <row r="59" spans="1:41" s="1" customFormat="1" ht="29.25" customHeight="1" thickBot="1" x14ac:dyDescent="0.35">
      <c r="A59" s="12"/>
      <c r="B59" s="12"/>
      <c r="C59" s="65"/>
      <c r="D59" s="123"/>
      <c r="E59" s="123"/>
      <c r="F59" s="123"/>
      <c r="G59" s="123"/>
      <c r="H59" s="66"/>
      <c r="I59" s="124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6"/>
      <c r="V59" s="102"/>
      <c r="W59" s="103"/>
      <c r="X59" s="104">
        <f t="shared" si="6"/>
        <v>0</v>
      </c>
      <c r="Y59" s="105"/>
      <c r="Z59" s="106"/>
      <c r="AA59" s="72">
        <f t="shared" si="0"/>
        <v>0</v>
      </c>
      <c r="AB59" s="12"/>
      <c r="AG59" s="79" t="s">
        <v>119</v>
      </c>
      <c r="AH59" s="82">
        <v>2.5499999999999998</v>
      </c>
      <c r="AL59" s="86" t="s">
        <v>76</v>
      </c>
      <c r="AM59" s="87"/>
      <c r="AN59" s="77" t="s">
        <v>77</v>
      </c>
      <c r="AO59" s="81">
        <v>0.4</v>
      </c>
    </row>
    <row r="60" spans="1:41" s="1" customFormat="1" ht="29.25" customHeight="1" x14ac:dyDescent="0.3">
      <c r="A60" s="12"/>
      <c r="B60" s="12"/>
      <c r="C60" s="67"/>
      <c r="D60" s="110"/>
      <c r="E60" s="110"/>
      <c r="F60" s="110"/>
      <c r="G60" s="110"/>
      <c r="H60" s="68"/>
      <c r="I60" s="114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6"/>
      <c r="V60" s="117"/>
      <c r="W60" s="118"/>
      <c r="X60" s="120">
        <f t="shared" si="6"/>
        <v>0</v>
      </c>
      <c r="Y60" s="121"/>
      <c r="Z60" s="122"/>
      <c r="AA60" s="73">
        <f t="shared" ref="AA60:AA61" si="7">X60*V60</f>
        <v>0</v>
      </c>
      <c r="AB60" s="12"/>
      <c r="AG60" s="79" t="s">
        <v>120</v>
      </c>
      <c r="AH60" s="82">
        <v>1.9</v>
      </c>
      <c r="AN60" s="71" t="s">
        <v>78</v>
      </c>
      <c r="AO60" s="82">
        <v>0.75</v>
      </c>
    </row>
    <row r="61" spans="1:41" s="1" customFormat="1" ht="29.25" customHeight="1" thickBot="1" x14ac:dyDescent="0.35">
      <c r="A61" s="12"/>
      <c r="B61" s="12"/>
      <c r="C61" s="65"/>
      <c r="D61" s="123"/>
      <c r="E61" s="123"/>
      <c r="F61" s="123"/>
      <c r="G61" s="123"/>
      <c r="H61" s="66"/>
      <c r="I61" s="124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6"/>
      <c r="V61" s="102"/>
      <c r="W61" s="103"/>
      <c r="X61" s="104">
        <f t="shared" si="6"/>
        <v>0</v>
      </c>
      <c r="Y61" s="105"/>
      <c r="Z61" s="106"/>
      <c r="AA61" s="72">
        <f t="shared" si="7"/>
        <v>0</v>
      </c>
      <c r="AB61" s="12"/>
      <c r="AG61" s="79" t="s">
        <v>121</v>
      </c>
      <c r="AH61" s="82">
        <v>2.2999999999999998</v>
      </c>
      <c r="AN61" s="71" t="s">
        <v>79</v>
      </c>
      <c r="AO61" s="82">
        <v>1.1499999999999999</v>
      </c>
    </row>
    <row r="62" spans="1:41" s="1" customFormat="1" ht="29.25" customHeight="1" thickBot="1" x14ac:dyDescent="0.35">
      <c r="A62" s="12"/>
      <c r="B62" s="12"/>
      <c r="C62" s="67"/>
      <c r="D62" s="110"/>
      <c r="E62" s="110"/>
      <c r="F62" s="110"/>
      <c r="G62" s="110"/>
      <c r="H62" s="68"/>
      <c r="I62" s="114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6"/>
      <c r="V62" s="117"/>
      <c r="W62" s="118"/>
      <c r="X62" s="120">
        <f t="shared" si="6"/>
        <v>0</v>
      </c>
      <c r="Y62" s="121"/>
      <c r="Z62" s="122"/>
      <c r="AA62" s="73">
        <f t="shared" ref="AA62:AA63" si="8">X62*V62</f>
        <v>0</v>
      </c>
      <c r="AB62" s="12"/>
      <c r="AG62" s="79" t="s">
        <v>138</v>
      </c>
      <c r="AH62" s="82">
        <v>3</v>
      </c>
      <c r="AN62" s="77" t="s">
        <v>124</v>
      </c>
      <c r="AO62" s="81">
        <v>0.75</v>
      </c>
    </row>
    <row r="63" spans="1:41" s="1" customFormat="1" ht="29.25" customHeight="1" x14ac:dyDescent="0.3">
      <c r="A63" s="12"/>
      <c r="B63" s="12"/>
      <c r="C63" s="65"/>
      <c r="D63" s="123"/>
      <c r="E63" s="123"/>
      <c r="F63" s="123"/>
      <c r="G63" s="123"/>
      <c r="H63" s="66"/>
      <c r="I63" s="124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6"/>
      <c r="V63" s="102"/>
      <c r="W63" s="103"/>
      <c r="X63" s="104">
        <f t="shared" si="6"/>
        <v>0</v>
      </c>
      <c r="Y63" s="105"/>
      <c r="Z63" s="106"/>
      <c r="AA63" s="72">
        <f t="shared" si="8"/>
        <v>0</v>
      </c>
      <c r="AB63" s="12"/>
      <c r="AG63" s="79" t="s">
        <v>70</v>
      </c>
      <c r="AH63" s="82">
        <v>3</v>
      </c>
      <c r="AN63" s="77" t="s">
        <v>125</v>
      </c>
      <c r="AO63" s="81">
        <v>0.75</v>
      </c>
    </row>
    <row r="64" spans="1:41" s="1" customFormat="1" ht="29.25" customHeight="1" x14ac:dyDescent="0.3">
      <c r="A64" s="12"/>
      <c r="B64" s="12"/>
      <c r="C64" s="15"/>
      <c r="D64" s="16"/>
      <c r="E64" s="16"/>
      <c r="F64" s="17"/>
      <c r="G64" s="16"/>
      <c r="H64" s="16"/>
      <c r="I64" s="16"/>
      <c r="J64" s="16"/>
      <c r="K64" s="18"/>
      <c r="L64" s="16"/>
      <c r="M64" s="19"/>
      <c r="P64" s="16"/>
      <c r="U64" s="17"/>
      <c r="V64" s="16"/>
      <c r="W64" s="16"/>
      <c r="X64" s="17"/>
      <c r="Y64" s="16"/>
      <c r="Z64" s="17"/>
      <c r="AA64" s="16"/>
      <c r="AB64" s="12"/>
      <c r="AG64" s="79" t="s">
        <v>71</v>
      </c>
      <c r="AH64" s="82">
        <v>3.5</v>
      </c>
      <c r="AN64" s="71" t="s">
        <v>80</v>
      </c>
      <c r="AO64" s="82">
        <v>2.5</v>
      </c>
    </row>
    <row r="65" spans="1:41" s="1" customFormat="1" ht="29.25" customHeight="1" x14ac:dyDescent="0.3">
      <c r="A65" s="12"/>
      <c r="B65" s="12"/>
      <c r="C65" s="168" t="s">
        <v>10</v>
      </c>
      <c r="D65" s="169"/>
      <c r="E65" s="169"/>
      <c r="F65" s="169"/>
      <c r="G65" s="169"/>
      <c r="H65" s="170"/>
      <c r="I65" s="56"/>
      <c r="J65" s="143" t="s">
        <v>91</v>
      </c>
      <c r="K65" s="144"/>
      <c r="L65" s="144"/>
      <c r="M65" s="144"/>
      <c r="N65" s="144"/>
      <c r="O65" s="145"/>
      <c r="P65" s="58"/>
      <c r="U65" s="9"/>
      <c r="AB65" s="12"/>
      <c r="AG65" s="79" t="s">
        <v>72</v>
      </c>
      <c r="AH65" s="82">
        <v>3.75</v>
      </c>
      <c r="AN65" s="71" t="s">
        <v>81</v>
      </c>
      <c r="AO65" s="82">
        <v>2.5</v>
      </c>
    </row>
    <row r="66" spans="1:41" s="1" customFormat="1" ht="29.25" customHeight="1" x14ac:dyDescent="0.3">
      <c r="A66" s="12"/>
      <c r="B66" s="12"/>
      <c r="C66" s="171"/>
      <c r="D66" s="172"/>
      <c r="E66" s="172"/>
      <c r="F66" s="172"/>
      <c r="G66" s="172"/>
      <c r="H66" s="173"/>
      <c r="I66" s="54"/>
      <c r="J66" s="141" t="s">
        <v>99</v>
      </c>
      <c r="K66" s="142"/>
      <c r="L66" s="142"/>
      <c r="M66" s="63" t="s">
        <v>13</v>
      </c>
      <c r="N66" s="64" t="s">
        <v>12</v>
      </c>
      <c r="O66" s="64" t="s">
        <v>6</v>
      </c>
      <c r="P66" s="31"/>
      <c r="U66" s="9"/>
      <c r="V66" s="9" t="s">
        <v>9</v>
      </c>
      <c r="W66" s="9"/>
      <c r="X66" s="13"/>
      <c r="Y66" s="96">
        <f>SUM(AA28:AA63)+SUM(O67:O71)</f>
        <v>0</v>
      </c>
      <c r="Z66" s="96"/>
      <c r="AA66" s="266"/>
      <c r="AB66" s="12"/>
      <c r="AG66" s="79" t="s">
        <v>122</v>
      </c>
      <c r="AH66" s="82">
        <v>3.85</v>
      </c>
      <c r="AN66" s="71" t="s">
        <v>82</v>
      </c>
      <c r="AO66" s="82">
        <v>2.5</v>
      </c>
    </row>
    <row r="67" spans="1:41" s="1" customFormat="1" ht="21" customHeight="1" thickBot="1" x14ac:dyDescent="0.35">
      <c r="A67" s="12"/>
      <c r="B67" s="12"/>
      <c r="C67" s="174"/>
      <c r="D67" s="175"/>
      <c r="E67" s="175"/>
      <c r="F67" s="175"/>
      <c r="G67" s="175"/>
      <c r="H67" s="176"/>
      <c r="I67" s="54"/>
      <c r="J67" s="92"/>
      <c r="K67" s="93"/>
      <c r="L67" s="93"/>
      <c r="M67" s="83"/>
      <c r="N67" s="74">
        <f>IF(J67=$AN$46,$AO$46,IF(J67=$AN$47,$AO$47,IF(J67=$AN$48,$AO$48,IF(J67=$AN$49,$AO$49,IF(J67=$AN$50,$AO$50,IF(J67=$AN$51,$AO$51,0))))))</f>
        <v>0</v>
      </c>
      <c r="O67" s="74">
        <f>N67*M67</f>
        <v>0</v>
      </c>
      <c r="P67" s="31"/>
      <c r="U67" s="9"/>
      <c r="V67" s="9" t="s">
        <v>8</v>
      </c>
      <c r="W67" s="9"/>
      <c r="X67" s="13"/>
      <c r="Y67" s="94">
        <v>0.2</v>
      </c>
      <c r="Z67" s="95"/>
      <c r="AA67" s="95"/>
      <c r="AB67" s="12"/>
      <c r="AG67" s="79" t="s">
        <v>123</v>
      </c>
      <c r="AH67" s="82">
        <v>3.9</v>
      </c>
      <c r="AN67" s="71" t="s">
        <v>83</v>
      </c>
      <c r="AO67" s="82">
        <v>6</v>
      </c>
    </row>
    <row r="68" spans="1:41" s="1" customFormat="1" ht="21" customHeight="1" thickBot="1" x14ac:dyDescent="0.35">
      <c r="A68" s="12"/>
      <c r="B68" s="12"/>
      <c r="C68" s="177"/>
      <c r="D68" s="178"/>
      <c r="E68" s="178"/>
      <c r="F68" s="178"/>
      <c r="G68" s="178"/>
      <c r="H68" s="179"/>
      <c r="I68" s="54"/>
      <c r="J68" s="90"/>
      <c r="K68" s="91"/>
      <c r="L68" s="91"/>
      <c r="M68" s="84"/>
      <c r="N68" s="75">
        <f t="shared" ref="N68:N71" si="9">IF(J68=$AN$46,$AO$46,IF(J68=$AN$47,$AO$47,IF(J68=$AN$48,$AO$48,IF(J68=$AN$49,$AO$49,IF(J68=$AN$50,$AO$50,IF(J68=$AN$51,$AO$51,0))))))</f>
        <v>0</v>
      </c>
      <c r="O68" s="75">
        <f t="shared" ref="O68:O71" si="10">N68*M68</f>
        <v>0</v>
      </c>
      <c r="P68" s="31"/>
      <c r="U68" s="13"/>
      <c r="V68" s="9" t="s">
        <v>7</v>
      </c>
      <c r="W68" s="9"/>
      <c r="X68" s="13"/>
      <c r="Y68" s="96">
        <f>Y66*0.2</f>
        <v>0</v>
      </c>
      <c r="Z68" s="95"/>
      <c r="AA68" s="95"/>
      <c r="AB68" s="12"/>
      <c r="AL68" s="86"/>
      <c r="AM68" s="87"/>
      <c r="AN68" s="71" t="s">
        <v>84</v>
      </c>
      <c r="AO68" s="82">
        <v>5</v>
      </c>
    </row>
    <row r="69" spans="1:41" s="1" customFormat="1" ht="21" customHeight="1" x14ac:dyDescent="0.3">
      <c r="A69" s="12"/>
      <c r="B69" s="12"/>
      <c r="C69" s="174"/>
      <c r="D69" s="175"/>
      <c r="E69" s="175"/>
      <c r="F69" s="175"/>
      <c r="G69" s="175"/>
      <c r="H69" s="176"/>
      <c r="I69" s="54"/>
      <c r="J69" s="92"/>
      <c r="K69" s="93"/>
      <c r="L69" s="93"/>
      <c r="M69" s="83"/>
      <c r="N69" s="74">
        <f t="shared" si="9"/>
        <v>0</v>
      </c>
      <c r="O69" s="74">
        <f t="shared" si="10"/>
        <v>0</v>
      </c>
      <c r="P69" s="31"/>
      <c r="U69" s="47"/>
      <c r="V69" s="13"/>
      <c r="W69" s="13"/>
      <c r="X69" s="13"/>
      <c r="Y69" s="76"/>
      <c r="Z69" s="76"/>
      <c r="AA69" s="76"/>
      <c r="AB69" s="12"/>
      <c r="AN69" s="77"/>
      <c r="AO69" s="81"/>
    </row>
    <row r="70" spans="1:41" s="1" customFormat="1" ht="21" customHeight="1" thickBot="1" x14ac:dyDescent="0.35">
      <c r="A70" s="12"/>
      <c r="B70" s="12"/>
      <c r="C70" s="177"/>
      <c r="D70" s="178"/>
      <c r="E70" s="178"/>
      <c r="F70" s="178"/>
      <c r="G70" s="178"/>
      <c r="H70" s="179"/>
      <c r="I70" s="55"/>
      <c r="J70" s="90"/>
      <c r="K70" s="91"/>
      <c r="L70" s="91"/>
      <c r="M70" s="84"/>
      <c r="N70" s="75">
        <f t="shared" si="9"/>
        <v>0</v>
      </c>
      <c r="O70" s="75">
        <f t="shared" si="10"/>
        <v>0</v>
      </c>
      <c r="P70" s="31"/>
      <c r="U70" s="16"/>
      <c r="V70" s="47" t="s">
        <v>6</v>
      </c>
      <c r="W70" s="47"/>
      <c r="X70" s="13"/>
      <c r="Y70" s="107">
        <f>Y68+Y66</f>
        <v>0</v>
      </c>
      <c r="Z70" s="95"/>
      <c r="AA70" s="95"/>
      <c r="AB70" s="12"/>
      <c r="AN70" s="71"/>
      <c r="AO70" s="82"/>
    </row>
    <row r="71" spans="1:41" s="1" customFormat="1" ht="21" customHeight="1" thickBot="1" x14ac:dyDescent="0.35">
      <c r="A71" s="12"/>
      <c r="B71" s="12"/>
      <c r="C71" s="138"/>
      <c r="D71" s="139"/>
      <c r="E71" s="139"/>
      <c r="F71" s="139"/>
      <c r="G71" s="139"/>
      <c r="H71" s="140"/>
      <c r="I71" s="55"/>
      <c r="J71" s="92"/>
      <c r="K71" s="93"/>
      <c r="L71" s="93"/>
      <c r="M71" s="83"/>
      <c r="N71" s="74">
        <f t="shared" si="9"/>
        <v>0</v>
      </c>
      <c r="O71" s="74">
        <f t="shared" si="10"/>
        <v>0</v>
      </c>
      <c r="P71" s="31"/>
      <c r="U71" s="12"/>
      <c r="V71" s="12"/>
      <c r="W71" s="12"/>
      <c r="X71" s="12"/>
      <c r="Y71" s="12"/>
      <c r="Z71" s="12"/>
      <c r="AA71" s="12"/>
      <c r="AB71" s="12"/>
      <c r="AE71" s="86" t="s">
        <v>134</v>
      </c>
      <c r="AF71" s="87"/>
      <c r="AG71" s="80" t="s">
        <v>142</v>
      </c>
      <c r="AH71" s="81">
        <v>9.5</v>
      </c>
      <c r="AN71" s="71"/>
      <c r="AO71" s="71"/>
    </row>
    <row r="72" spans="1:41" s="1" customFormat="1" ht="31.5" customHeight="1" thickBot="1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2"/>
      <c r="P72" s="165"/>
      <c r="Q72" s="165"/>
      <c r="R72" s="165"/>
      <c r="S72" s="165"/>
      <c r="T72" s="165"/>
      <c r="U72" s="165"/>
      <c r="V72" s="165"/>
      <c r="W72" s="165"/>
      <c r="X72" s="12"/>
      <c r="Y72" s="167"/>
      <c r="Z72" s="167"/>
      <c r="AA72" s="167"/>
      <c r="AB72" s="12"/>
      <c r="AG72" s="80" t="s">
        <v>143</v>
      </c>
      <c r="AH72" s="81">
        <v>10</v>
      </c>
      <c r="AN72" s="71"/>
      <c r="AO72" s="71"/>
    </row>
    <row r="73" spans="1:41" s="1" customFormat="1" ht="21" customHeight="1" thickBot="1" x14ac:dyDescent="0.35">
      <c r="A73" s="12"/>
      <c r="B73" s="12"/>
      <c r="C73" s="150" t="s">
        <v>133</v>
      </c>
      <c r="D73" s="195"/>
      <c r="E73" s="195"/>
      <c r="F73" s="195"/>
      <c r="G73" s="195"/>
      <c r="H73" s="195"/>
      <c r="I73" s="195"/>
      <c r="J73" s="195"/>
      <c r="K73" s="195"/>
      <c r="L73" s="195"/>
      <c r="M73" s="196" t="s">
        <v>0</v>
      </c>
      <c r="N73" s="196"/>
      <c r="O73" s="196"/>
      <c r="P73" s="197"/>
      <c r="Q73" s="197"/>
      <c r="R73" s="197"/>
      <c r="S73" s="197"/>
      <c r="T73" s="197"/>
      <c r="U73" s="197"/>
      <c r="V73" s="197"/>
      <c r="W73" s="197"/>
      <c r="X73" s="197"/>
      <c r="Y73" s="197"/>
      <c r="Z73" s="197"/>
      <c r="AA73" s="197"/>
      <c r="AB73" s="12"/>
      <c r="AG73" s="80" t="s">
        <v>135</v>
      </c>
      <c r="AH73" s="81">
        <v>11.5</v>
      </c>
      <c r="AN73" s="71"/>
      <c r="AO73" s="71"/>
    </row>
    <row r="74" spans="1:41" s="1" customFormat="1" ht="27.75" customHeight="1" thickBot="1" x14ac:dyDescent="0.35">
      <c r="A74" s="12"/>
      <c r="B74" s="12"/>
      <c r="C74" s="198" t="s">
        <v>36</v>
      </c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  <c r="Z74" s="199"/>
      <c r="AA74" s="200"/>
      <c r="AB74" s="12"/>
      <c r="AG74" s="80" t="s">
        <v>144</v>
      </c>
      <c r="AH74" s="81">
        <v>12</v>
      </c>
    </row>
    <row r="75" spans="1:41" s="1" customFormat="1" ht="21" customHeight="1" thickBot="1" x14ac:dyDescent="0.35">
      <c r="A75" s="12"/>
      <c r="B75" s="12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9"/>
      <c r="P75" s="166"/>
      <c r="Q75" s="166"/>
      <c r="R75" s="166"/>
      <c r="S75" s="166"/>
      <c r="T75" s="166"/>
      <c r="U75" s="166"/>
      <c r="V75" s="166"/>
      <c r="W75" s="166"/>
      <c r="X75" s="48"/>
      <c r="Y75" s="157"/>
      <c r="Z75" s="157"/>
      <c r="AA75" s="158"/>
      <c r="AB75" s="12"/>
      <c r="AG75" s="79" t="s">
        <v>151</v>
      </c>
      <c r="AH75" s="81">
        <v>13</v>
      </c>
    </row>
    <row r="76" spans="1:41" s="1" customFormat="1" ht="34.5" customHeight="1" x14ac:dyDescent="0.3">
      <c r="A76" s="12"/>
      <c r="B76" s="12"/>
      <c r="C76" s="182" t="s">
        <v>131</v>
      </c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4"/>
      <c r="T76" s="185"/>
      <c r="U76" s="152" t="s">
        <v>39</v>
      </c>
      <c r="V76" s="153"/>
      <c r="W76" s="153"/>
      <c r="X76" s="153"/>
      <c r="Y76" s="153"/>
      <c r="Z76" s="153"/>
      <c r="AA76" s="180"/>
      <c r="AB76" s="12"/>
      <c r="AG76" s="80" t="s">
        <v>152</v>
      </c>
      <c r="AH76" s="81">
        <v>15.5</v>
      </c>
    </row>
    <row r="77" spans="1:41" s="1" customFormat="1" ht="13.5" customHeight="1" x14ac:dyDescent="0.3">
      <c r="A77" s="12"/>
      <c r="B77" s="12"/>
      <c r="C77" s="186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4"/>
      <c r="T77" s="185"/>
      <c r="U77" s="154"/>
      <c r="V77" s="155"/>
      <c r="W77" s="155"/>
      <c r="X77" s="155"/>
      <c r="Y77" s="155"/>
      <c r="Z77" s="155"/>
      <c r="AA77" s="181"/>
      <c r="AB77" s="12"/>
      <c r="AE77" s="6" t="s">
        <v>37</v>
      </c>
    </row>
    <row r="78" spans="1:41" s="1" customFormat="1" ht="22.5" customHeight="1" x14ac:dyDescent="0.3">
      <c r="A78" s="12"/>
      <c r="B78" s="12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9"/>
      <c r="P78" s="166"/>
      <c r="Q78" s="166"/>
      <c r="R78" s="166"/>
      <c r="S78" s="166"/>
      <c r="T78" s="166"/>
      <c r="U78" s="166"/>
      <c r="V78" s="166"/>
      <c r="W78" s="166"/>
      <c r="X78" s="48"/>
      <c r="Y78" s="157"/>
      <c r="Z78" s="157"/>
      <c r="AA78" s="158"/>
      <c r="AB78" s="12"/>
      <c r="AE78" s="6" t="s">
        <v>38</v>
      </c>
    </row>
    <row r="79" spans="1:41" s="1" customFormat="1" ht="15" customHeight="1" x14ac:dyDescent="0.2">
      <c r="A79" s="12"/>
      <c r="B79" s="12"/>
      <c r="C79" s="162" t="s">
        <v>90</v>
      </c>
      <c r="D79" s="163"/>
      <c r="E79" s="163"/>
      <c r="F79" s="164"/>
      <c r="G79" s="164"/>
      <c r="H79" s="50"/>
      <c r="I79" s="50"/>
      <c r="J79" s="50"/>
      <c r="K79" s="50"/>
      <c r="L79" s="50"/>
      <c r="M79" s="50"/>
      <c r="N79" s="69"/>
      <c r="O79" s="69"/>
      <c r="P79" s="159"/>
      <c r="Q79" s="159"/>
      <c r="R79" s="159"/>
      <c r="S79" s="159"/>
      <c r="T79" s="159"/>
      <c r="U79" s="159"/>
      <c r="V79" s="159"/>
      <c r="W79" s="159"/>
      <c r="X79" s="50"/>
      <c r="Y79" s="160"/>
      <c r="Z79" s="160"/>
      <c r="AA79" s="161"/>
      <c r="AB79" s="12"/>
    </row>
    <row r="80" spans="1:41" s="1" customFormat="1" ht="23.25" customHeight="1" x14ac:dyDescent="0.2">
      <c r="A80" s="12"/>
      <c r="B80" s="12"/>
      <c r="C80" s="150" t="s">
        <v>35</v>
      </c>
      <c r="D80" s="148" t="s">
        <v>41</v>
      </c>
      <c r="E80" s="51"/>
      <c r="F80" s="137" t="s">
        <v>44</v>
      </c>
      <c r="G80" s="195"/>
      <c r="H80" s="195"/>
      <c r="I80" s="195"/>
      <c r="J80" s="210"/>
      <c r="K80" s="211"/>
      <c r="L80" s="137"/>
      <c r="M80" s="137"/>
      <c r="N80" s="137" t="s">
        <v>43</v>
      </c>
      <c r="O80" s="137"/>
      <c r="P80" s="212"/>
      <c r="Q80" s="212"/>
      <c r="R80" s="212"/>
      <c r="S80" s="212"/>
      <c r="T80" s="212"/>
      <c r="U80" s="213"/>
      <c r="V80" s="213"/>
      <c r="W80" s="7"/>
      <c r="X80" s="214" t="s">
        <v>17</v>
      </c>
      <c r="Y80" s="215"/>
      <c r="Z80" s="207"/>
      <c r="AA80" s="208"/>
      <c r="AB80" s="12"/>
    </row>
    <row r="81" spans="1:28" s="1" customFormat="1" ht="20.25" customHeight="1" x14ac:dyDescent="0.2">
      <c r="A81" s="12"/>
      <c r="B81" s="12"/>
      <c r="C81" s="151"/>
      <c r="D81" s="149"/>
      <c r="E81" s="7"/>
      <c r="F81" s="216" t="s">
        <v>100</v>
      </c>
      <c r="G81" s="217"/>
      <c r="H81" s="217"/>
      <c r="I81" s="217"/>
      <c r="J81" s="211"/>
      <c r="K81" s="211"/>
      <c r="L81" s="137"/>
      <c r="M81" s="137"/>
      <c r="N81" s="137"/>
      <c r="O81" s="137"/>
      <c r="P81" s="213"/>
      <c r="Q81" s="213"/>
      <c r="R81" s="213"/>
      <c r="S81" s="213"/>
      <c r="T81" s="213"/>
      <c r="U81" s="213"/>
      <c r="V81" s="213"/>
      <c r="W81" s="7"/>
      <c r="X81" s="215"/>
      <c r="Y81" s="215"/>
      <c r="Z81" s="209"/>
      <c r="AA81" s="208"/>
      <c r="AB81" s="12"/>
    </row>
    <row r="82" spans="1:28" s="1" customFormat="1" ht="22.5" customHeight="1" x14ac:dyDescent="0.25">
      <c r="A82" s="12"/>
      <c r="B82" s="12"/>
      <c r="C82" s="50"/>
      <c r="D82" s="50"/>
      <c r="E82" s="50"/>
      <c r="F82" s="50"/>
      <c r="G82" s="50"/>
      <c r="H82" s="50"/>
      <c r="I82" s="50"/>
      <c r="J82" s="52"/>
      <c r="K82" s="52"/>
      <c r="L82" s="52"/>
      <c r="M82" s="52"/>
      <c r="N82" s="69"/>
      <c r="O82" s="69"/>
      <c r="P82" s="218"/>
      <c r="Q82" s="218"/>
      <c r="R82" s="218"/>
      <c r="S82" s="184"/>
      <c r="T82" s="184"/>
      <c r="U82" s="184"/>
      <c r="V82" s="184"/>
      <c r="W82" s="52"/>
      <c r="X82" s="50"/>
      <c r="Y82" s="50"/>
      <c r="Z82" s="50"/>
      <c r="AA82" s="53"/>
      <c r="AB82" s="12"/>
    </row>
    <row r="83" spans="1:28" s="1" customFormat="1" x14ac:dyDescent="0.2">
      <c r="A83" s="12"/>
      <c r="B83" s="12"/>
      <c r="C83" s="20"/>
      <c r="D83" s="4"/>
      <c r="E83" s="4"/>
      <c r="F83" s="4"/>
      <c r="G83" s="4"/>
      <c r="H83" s="4"/>
      <c r="I83" s="4"/>
      <c r="J83" s="4"/>
      <c r="K83" s="4"/>
      <c r="L83" s="4"/>
      <c r="M83" s="4"/>
      <c r="P83" s="4"/>
      <c r="U83" s="4"/>
      <c r="V83" s="4"/>
      <c r="W83" s="4"/>
      <c r="X83" s="4"/>
      <c r="Y83" s="4"/>
      <c r="Z83" s="4"/>
      <c r="AA83" s="4"/>
      <c r="AB83" s="12"/>
    </row>
    <row r="84" spans="1:28" s="1" customFormat="1" ht="20.25" customHeight="1" x14ac:dyDescent="0.2">
      <c r="A84" s="12"/>
      <c r="B84" s="12"/>
      <c r="C84" s="12"/>
      <c r="D84" s="12"/>
      <c r="E84" s="12"/>
      <c r="F84" s="12"/>
      <c r="G84" s="12"/>
      <c r="H84" s="191"/>
      <c r="I84" s="192"/>
      <c r="J84" s="192"/>
      <c r="K84" s="192"/>
      <c r="L84" s="192"/>
      <c r="M84" s="192"/>
      <c r="P84" s="12"/>
      <c r="U84" s="12"/>
      <c r="V84" s="12"/>
      <c r="W84" s="12"/>
      <c r="X84" s="12"/>
      <c r="Y84" s="12"/>
      <c r="Z84" s="12"/>
      <c r="AA84" s="12"/>
      <c r="AB84" s="12"/>
    </row>
    <row r="85" spans="1:28" s="1" customFormat="1" ht="20.25" customHeight="1" x14ac:dyDescent="0.2">
      <c r="A85" s="12"/>
      <c r="B85" s="12"/>
      <c r="C85" s="203" t="s">
        <v>5</v>
      </c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12"/>
    </row>
    <row r="86" spans="1:28" s="1" customFormat="1" ht="20.25" customHeight="1" x14ac:dyDescent="0.2">
      <c r="A86" s="26"/>
      <c r="B86" s="26"/>
      <c r="C86" s="12"/>
      <c r="D86" s="12"/>
      <c r="E86" s="12"/>
      <c r="F86" s="12"/>
      <c r="G86" s="12"/>
      <c r="H86" s="191"/>
      <c r="I86" s="192"/>
      <c r="J86" s="192"/>
      <c r="K86" s="192"/>
      <c r="L86" s="192"/>
      <c r="M86" s="192"/>
      <c r="P86" s="12"/>
      <c r="U86" s="12"/>
      <c r="V86" s="12"/>
      <c r="W86" s="12"/>
      <c r="X86" s="12"/>
      <c r="Y86" s="12"/>
      <c r="Z86" s="12"/>
      <c r="AA86" s="12"/>
      <c r="AB86" s="12"/>
    </row>
    <row r="87" spans="1:28" s="1" customFormat="1" ht="20.25" customHeight="1" x14ac:dyDescent="0.2">
      <c r="C87" s="201" t="s">
        <v>40</v>
      </c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12"/>
    </row>
    <row r="88" spans="1:28" s="1" customFormat="1" ht="20.25" customHeight="1" thickBot="1" x14ac:dyDescent="0.25">
      <c r="C88" s="205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12"/>
    </row>
    <row r="89" spans="1:28" s="1" customFormat="1" ht="20.25" customHeight="1" x14ac:dyDescent="0.2">
      <c r="C89" s="193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2"/>
    </row>
    <row r="90" spans="1:28" s="1" customFormat="1" ht="20.25" customHeight="1" x14ac:dyDescent="0.2">
      <c r="C90" s="187" t="s">
        <v>4</v>
      </c>
      <c r="D90" s="188"/>
      <c r="E90" s="188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2"/>
    </row>
    <row r="91" spans="1:28" s="1" customFormat="1" ht="12.75" customHeight="1" x14ac:dyDescent="0.2">
      <c r="C91" s="187" t="s">
        <v>3</v>
      </c>
      <c r="D91" s="188"/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2"/>
    </row>
    <row r="92" spans="1:28" s="1" customFormat="1" ht="21" x14ac:dyDescent="0.2">
      <c r="A92" s="26"/>
      <c r="B92" s="26"/>
      <c r="C92" s="187" t="s">
        <v>2</v>
      </c>
      <c r="D92" s="188"/>
      <c r="E92" s="188"/>
      <c r="F92" s="188"/>
      <c r="G92" s="188"/>
      <c r="H92" s="188"/>
      <c r="I92" s="188"/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2"/>
    </row>
    <row r="93" spans="1:28" s="1" customFormat="1" ht="21" x14ac:dyDescent="0.2">
      <c r="A93" s="12"/>
      <c r="B93" s="12"/>
      <c r="C93" s="187" t="s">
        <v>1</v>
      </c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2"/>
    </row>
    <row r="94" spans="1:28" s="1" customFormat="1" ht="21" x14ac:dyDescent="0.2">
      <c r="A94" s="12"/>
      <c r="B94" s="12"/>
      <c r="C94" s="189" t="s">
        <v>0</v>
      </c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2"/>
    </row>
    <row r="95" spans="1:28" s="1" customFormat="1" ht="20.25" x14ac:dyDescent="0.3">
      <c r="A95" s="12"/>
      <c r="B95" s="12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1"/>
      <c r="O95" s="71"/>
      <c r="P95" s="70"/>
      <c r="U95" s="70"/>
      <c r="V95" s="70"/>
      <c r="W95" s="70"/>
      <c r="X95" s="70"/>
      <c r="Y95" s="70"/>
      <c r="Z95" s="70"/>
      <c r="AA95" s="70"/>
      <c r="AB95" s="12"/>
    </row>
    <row r="96" spans="1:28" s="1" customFormat="1" ht="12.75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P96" s="12"/>
      <c r="U96" s="12"/>
      <c r="V96" s="12"/>
      <c r="W96" s="12"/>
      <c r="X96" s="12"/>
      <c r="Y96" s="12"/>
      <c r="Z96" s="12"/>
      <c r="AA96" s="12"/>
      <c r="AB96" s="12"/>
    </row>
    <row r="97" spans="1:42" s="1" customForma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P97" s="12"/>
      <c r="U97" s="12"/>
      <c r="V97" s="12"/>
      <c r="W97" s="12"/>
      <c r="X97" s="12"/>
      <c r="Y97" s="12"/>
      <c r="Z97" s="12"/>
      <c r="AA97" s="12"/>
      <c r="AB97" s="12"/>
      <c r="AI97"/>
    </row>
    <row r="98" spans="1:42" s="1" customForma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P98" s="12"/>
      <c r="U98" s="12"/>
      <c r="V98" s="12"/>
      <c r="W98" s="12"/>
      <c r="X98" s="12"/>
      <c r="Y98" s="12"/>
      <c r="Z98" s="12"/>
      <c r="AA98" s="12"/>
      <c r="AB98" s="12"/>
      <c r="AI98"/>
      <c r="AJ98"/>
    </row>
    <row r="99" spans="1:42" s="1" customForma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P99" s="12"/>
      <c r="U99" s="12"/>
      <c r="V99" s="12"/>
      <c r="W99" s="12"/>
      <c r="X99" s="12"/>
      <c r="Y99" s="12"/>
      <c r="Z99" s="12"/>
      <c r="AA99" s="12"/>
      <c r="AB99" s="12"/>
      <c r="AI99"/>
      <c r="AJ99"/>
    </row>
    <row r="100" spans="1:42" s="1" customForma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P100" s="12"/>
      <c r="U100" s="12"/>
      <c r="V100" s="12"/>
      <c r="W100" s="12"/>
      <c r="X100" s="12"/>
      <c r="Y100" s="12"/>
      <c r="Z100" s="12"/>
      <c r="AA100" s="12"/>
      <c r="AB100" s="12"/>
      <c r="AI100"/>
      <c r="AJ100"/>
    </row>
    <row r="101" spans="1:42" s="1" customForma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/>
      <c r="P101" s="12"/>
      <c r="U101" s="12"/>
      <c r="V101" s="12"/>
      <c r="W101" s="12"/>
      <c r="X101" s="12"/>
      <c r="Y101" s="12"/>
      <c r="Z101" s="12"/>
      <c r="AA101" s="12"/>
      <c r="AB101" s="12"/>
      <c r="AE101"/>
      <c r="AF101"/>
      <c r="AG101"/>
      <c r="AH101"/>
      <c r="AI101"/>
      <c r="AJ101"/>
    </row>
    <row r="102" spans="1:42" x14ac:dyDescent="0.25">
      <c r="A102" s="4"/>
      <c r="B102" s="4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O102" s="1"/>
      <c r="P102" s="12"/>
      <c r="R102" s="1"/>
      <c r="S102" s="1"/>
      <c r="T102" s="1"/>
      <c r="U102" s="12"/>
      <c r="V102" s="12"/>
      <c r="W102" s="12"/>
      <c r="X102" s="12"/>
      <c r="Y102" s="12"/>
      <c r="Z102" s="12"/>
      <c r="AA102" s="12"/>
      <c r="AB102" s="4"/>
      <c r="AD102" s="1"/>
      <c r="AL102" s="1"/>
      <c r="AM102" s="1"/>
      <c r="AN102" s="1"/>
      <c r="AO102" s="1"/>
      <c r="AP102" s="1"/>
    </row>
    <row r="103" spans="1:42" x14ac:dyDescent="0.25">
      <c r="A103" s="4"/>
      <c r="B103" s="4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O103" s="1"/>
      <c r="P103" s="12"/>
      <c r="R103" s="1"/>
      <c r="S103" s="1"/>
      <c r="T103" s="1"/>
      <c r="U103" s="12"/>
      <c r="V103" s="12"/>
      <c r="W103" s="12"/>
      <c r="X103" s="12"/>
      <c r="Y103" s="12"/>
      <c r="Z103" s="12"/>
      <c r="AA103" s="12"/>
      <c r="AB103" s="4"/>
      <c r="AD103" s="1"/>
      <c r="AN103" s="1"/>
      <c r="AO103" s="1"/>
    </row>
    <row r="104" spans="1:42" x14ac:dyDescent="0.25">
      <c r="A104" s="4"/>
      <c r="B104" s="4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P104" s="12"/>
      <c r="R104" s="1"/>
      <c r="S104" s="1"/>
      <c r="T104" s="1"/>
      <c r="U104" s="12"/>
      <c r="V104" s="12"/>
      <c r="W104" s="12"/>
      <c r="X104" s="12"/>
      <c r="Y104" s="12"/>
      <c r="Z104" s="12"/>
      <c r="AA104" s="12"/>
      <c r="AB104" s="4"/>
      <c r="AD104" s="1"/>
    </row>
    <row r="105" spans="1:42" x14ac:dyDescent="0.25">
      <c r="A105" s="4"/>
      <c r="B105" s="4"/>
      <c r="C105" s="4"/>
      <c r="D105" s="4"/>
      <c r="E105" s="12"/>
      <c r="F105" s="4"/>
      <c r="G105" s="12"/>
      <c r="H105" s="12"/>
      <c r="I105" s="12"/>
      <c r="J105" s="12"/>
      <c r="K105" s="12"/>
      <c r="L105" s="12"/>
      <c r="M105" s="12"/>
      <c r="P105" s="12"/>
      <c r="S105" s="1"/>
      <c r="T105" s="1"/>
      <c r="U105" s="4"/>
      <c r="V105" s="12"/>
      <c r="W105" s="12"/>
      <c r="X105" s="4"/>
      <c r="Y105" s="12"/>
      <c r="Z105" s="4"/>
      <c r="AA105" s="12"/>
      <c r="AB105" s="4"/>
    </row>
    <row r="106" spans="1:42" x14ac:dyDescent="0.25">
      <c r="C106" s="4"/>
      <c r="D106" s="4"/>
      <c r="E106" s="12"/>
      <c r="F106" s="4"/>
      <c r="G106" s="12"/>
      <c r="H106" s="12"/>
      <c r="I106" s="12"/>
      <c r="J106" s="12"/>
      <c r="K106" s="12"/>
      <c r="L106" s="12"/>
      <c r="M106" s="12"/>
      <c r="P106" s="12"/>
      <c r="S106" s="1"/>
      <c r="T106" s="1"/>
      <c r="U106" s="4"/>
      <c r="V106" s="12"/>
      <c r="W106" s="12"/>
      <c r="X106" s="4"/>
      <c r="Y106" s="12"/>
      <c r="Z106" s="4"/>
      <c r="AA106" s="12"/>
    </row>
    <row r="107" spans="1:42" x14ac:dyDescent="0.25">
      <c r="C107" s="4"/>
      <c r="D107" s="4"/>
      <c r="E107" s="12"/>
      <c r="F107" s="4"/>
      <c r="G107" s="12"/>
      <c r="H107" s="12"/>
      <c r="I107" s="12"/>
      <c r="J107" s="12"/>
      <c r="K107" s="12"/>
      <c r="L107" s="12"/>
      <c r="M107" s="12"/>
      <c r="P107" s="12"/>
      <c r="T107" s="1"/>
      <c r="U107" s="4"/>
      <c r="V107" s="12"/>
      <c r="W107" s="12"/>
      <c r="X107" s="4"/>
      <c r="Y107" s="12"/>
      <c r="Z107" s="4"/>
      <c r="AA107" s="12"/>
    </row>
    <row r="108" spans="1:42" x14ac:dyDescent="0.25">
      <c r="C108" s="4"/>
      <c r="D108" s="4"/>
      <c r="E108" s="12"/>
      <c r="F108" s="4"/>
      <c r="G108" s="12"/>
      <c r="H108" s="12"/>
      <c r="I108" s="12"/>
      <c r="J108" s="12"/>
      <c r="K108" s="12"/>
      <c r="L108" s="12"/>
      <c r="M108" s="12"/>
      <c r="P108" s="12"/>
      <c r="T108" s="1"/>
      <c r="U108" s="4"/>
      <c r="V108" s="12"/>
      <c r="W108" s="12"/>
      <c r="X108" s="4"/>
      <c r="Y108" s="12"/>
      <c r="Z108" s="4"/>
      <c r="AA108" s="12"/>
    </row>
    <row r="109" spans="1:42" x14ac:dyDescent="0.25">
      <c r="P109" s="1"/>
      <c r="T109" s="1"/>
      <c r="V109" s="1"/>
      <c r="W109" s="1"/>
      <c r="Y109" s="1"/>
      <c r="AA109" s="1"/>
    </row>
    <row r="110" spans="1:42" x14ac:dyDescent="0.25">
      <c r="P110" s="1"/>
      <c r="V110" s="1"/>
      <c r="W110" s="1"/>
      <c r="Y110" s="1"/>
      <c r="AA110" s="1"/>
    </row>
    <row r="111" spans="1:42" x14ac:dyDescent="0.25">
      <c r="P111" s="1"/>
      <c r="V111" s="1"/>
      <c r="W111" s="1"/>
      <c r="Y111" s="1"/>
      <c r="AA111" s="1"/>
    </row>
    <row r="112" spans="1:42" x14ac:dyDescent="0.25">
      <c r="P112" s="1"/>
      <c r="V112" s="1"/>
      <c r="W112" s="1"/>
      <c r="Y112" s="1"/>
      <c r="AA112" s="1"/>
    </row>
  </sheetData>
  <sheetProtection algorithmName="SHA-512" hashValue="lrnt8dyH7dUIRruox95re22RL77YFVcfOf0pUCcEtW9B0ARuV3iOWn/DDkG4epdkApjESL1lwfvQIs8Jd1CNIw==" saltValue="9B60ukmBojS8BwAKCtlrAw==" spinCount="100000" sheet="1" objects="1" scenarios="1"/>
  <mergeCells count="250">
    <mergeCell ref="X50:Z50"/>
    <mergeCell ref="V59:W59"/>
    <mergeCell ref="D47:G47"/>
    <mergeCell ref="I47:U47"/>
    <mergeCell ref="V47:W47"/>
    <mergeCell ref="X47:Z47"/>
    <mergeCell ref="D48:G48"/>
    <mergeCell ref="I48:U48"/>
    <mergeCell ref="V48:W48"/>
    <mergeCell ref="X48:Z48"/>
    <mergeCell ref="D49:G49"/>
    <mergeCell ref="I49:U49"/>
    <mergeCell ref="V49:W49"/>
    <mergeCell ref="X49:Z49"/>
    <mergeCell ref="D58:G58"/>
    <mergeCell ref="D59:G59"/>
    <mergeCell ref="AE57:AF57"/>
    <mergeCell ref="I57:U57"/>
    <mergeCell ref="I58:U58"/>
    <mergeCell ref="I59:U59"/>
    <mergeCell ref="AE71:AF71"/>
    <mergeCell ref="X52:Z52"/>
    <mergeCell ref="I53:U53"/>
    <mergeCell ref="V53:W53"/>
    <mergeCell ref="X53:Z53"/>
    <mergeCell ref="I54:U54"/>
    <mergeCell ref="V54:W54"/>
    <mergeCell ref="X54:Z54"/>
    <mergeCell ref="I55:U55"/>
    <mergeCell ref="V55:W55"/>
    <mergeCell ref="Y66:AA66"/>
    <mergeCell ref="X63:Z63"/>
    <mergeCell ref="V60:W60"/>
    <mergeCell ref="AL57:AM57"/>
    <mergeCell ref="AE4:AF4"/>
    <mergeCell ref="C3:AA3"/>
    <mergeCell ref="D53:G53"/>
    <mergeCell ref="D54:G54"/>
    <mergeCell ref="D55:G55"/>
    <mergeCell ref="D57:G57"/>
    <mergeCell ref="I34:U34"/>
    <mergeCell ref="I35:U35"/>
    <mergeCell ref="I36:U36"/>
    <mergeCell ref="D34:G34"/>
    <mergeCell ref="D37:G37"/>
    <mergeCell ref="D38:G38"/>
    <mergeCell ref="I38:U38"/>
    <mergeCell ref="V35:W35"/>
    <mergeCell ref="V36:W36"/>
    <mergeCell ref="AE15:AF15"/>
    <mergeCell ref="AE5:AF5"/>
    <mergeCell ref="AE48:AF48"/>
    <mergeCell ref="I39:U39"/>
    <mergeCell ref="I40:U40"/>
    <mergeCell ref="I41:U41"/>
    <mergeCell ref="X37:Z37"/>
    <mergeCell ref="D50:G50"/>
    <mergeCell ref="D39:G39"/>
    <mergeCell ref="D40:G40"/>
    <mergeCell ref="V40:W40"/>
    <mergeCell ref="V39:W39"/>
    <mergeCell ref="V42:W42"/>
    <mergeCell ref="AF2:AH2"/>
    <mergeCell ref="AJ2:AL2"/>
    <mergeCell ref="P19:W19"/>
    <mergeCell ref="U10:W10"/>
    <mergeCell ref="V37:W37"/>
    <mergeCell ref="V38:W38"/>
    <mergeCell ref="V29:W29"/>
    <mergeCell ref="V30:W30"/>
    <mergeCell ref="X35:Z35"/>
    <mergeCell ref="C10:D10"/>
    <mergeCell ref="G8:L8"/>
    <mergeCell ref="G10:L10"/>
    <mergeCell ref="C12:D12"/>
    <mergeCell ref="P9:W9"/>
    <mergeCell ref="P17:W17"/>
    <mergeCell ref="C17:E17"/>
    <mergeCell ref="G19:L19"/>
    <mergeCell ref="Y17:AA17"/>
    <mergeCell ref="X30:Z30"/>
    <mergeCell ref="D43:G43"/>
    <mergeCell ref="I43:U43"/>
    <mergeCell ref="V43:W43"/>
    <mergeCell ref="D41:G41"/>
    <mergeCell ref="D42:G42"/>
    <mergeCell ref="I42:U42"/>
    <mergeCell ref="V57:W57"/>
    <mergeCell ref="D46:G46"/>
    <mergeCell ref="I46:U46"/>
    <mergeCell ref="V46:W46"/>
    <mergeCell ref="V41:W41"/>
    <mergeCell ref="I50:U50"/>
    <mergeCell ref="V50:W50"/>
    <mergeCell ref="X31:Z31"/>
    <mergeCell ref="X32:Z32"/>
    <mergeCell ref="X33:Z33"/>
    <mergeCell ref="V34:W34"/>
    <mergeCell ref="D35:G35"/>
    <mergeCell ref="S24:T24"/>
    <mergeCell ref="J1:AA1"/>
    <mergeCell ref="G24:L24"/>
    <mergeCell ref="V24:W24"/>
    <mergeCell ref="I27:U27"/>
    <mergeCell ref="I28:U28"/>
    <mergeCell ref="G12:AA12"/>
    <mergeCell ref="G13:AA13"/>
    <mergeCell ref="G14:AA14"/>
    <mergeCell ref="G15:AA15"/>
    <mergeCell ref="Y8:AA8"/>
    <mergeCell ref="Y10:AA10"/>
    <mergeCell ref="C2:I2"/>
    <mergeCell ref="W2:AA2"/>
    <mergeCell ref="C22:AA22"/>
    <mergeCell ref="AE27:AF27"/>
    <mergeCell ref="AE33:AF33"/>
    <mergeCell ref="G17:L17"/>
    <mergeCell ref="Y19:AA19"/>
    <mergeCell ref="V31:W31"/>
    <mergeCell ref="V32:W32"/>
    <mergeCell ref="V27:W27"/>
    <mergeCell ref="V28:W28"/>
    <mergeCell ref="D27:G27"/>
    <mergeCell ref="D28:G28"/>
    <mergeCell ref="C19:D19"/>
    <mergeCell ref="I33:U33"/>
    <mergeCell ref="D32:G32"/>
    <mergeCell ref="D33:G33"/>
    <mergeCell ref="I29:U29"/>
    <mergeCell ref="I31:U31"/>
    <mergeCell ref="I32:U32"/>
    <mergeCell ref="D31:G31"/>
    <mergeCell ref="D29:G29"/>
    <mergeCell ref="D30:G30"/>
    <mergeCell ref="V33:W33"/>
    <mergeCell ref="C24:D24"/>
    <mergeCell ref="X29:Z29"/>
    <mergeCell ref="X28:Z28"/>
    <mergeCell ref="C93:AA93"/>
    <mergeCell ref="C94:AA94"/>
    <mergeCell ref="H84:M84"/>
    <mergeCell ref="C89:AA89"/>
    <mergeCell ref="C73:L73"/>
    <mergeCell ref="M73:AA73"/>
    <mergeCell ref="C74:AA74"/>
    <mergeCell ref="C87:AA87"/>
    <mergeCell ref="C85:AA85"/>
    <mergeCell ref="C88:AA88"/>
    <mergeCell ref="Z80:AA81"/>
    <mergeCell ref="H86:M86"/>
    <mergeCell ref="J80:K81"/>
    <mergeCell ref="L80:M81"/>
    <mergeCell ref="P80:V81"/>
    <mergeCell ref="X80:Y81"/>
    <mergeCell ref="P75:W75"/>
    <mergeCell ref="Y75:AA75"/>
    <mergeCell ref="C91:AA91"/>
    <mergeCell ref="C92:AA92"/>
    <mergeCell ref="F81:I81"/>
    <mergeCell ref="C90:AA90"/>
    <mergeCell ref="F80:I80"/>
    <mergeCell ref="P82:V82"/>
    <mergeCell ref="Y78:AA78"/>
    <mergeCell ref="P79:W79"/>
    <mergeCell ref="Y79:AA79"/>
    <mergeCell ref="C79:G79"/>
    <mergeCell ref="P72:W72"/>
    <mergeCell ref="P78:W78"/>
    <mergeCell ref="Y72:AA72"/>
    <mergeCell ref="X62:Z62"/>
    <mergeCell ref="C65:H65"/>
    <mergeCell ref="C66:H66"/>
    <mergeCell ref="C67:H67"/>
    <mergeCell ref="C68:H68"/>
    <mergeCell ref="C69:H69"/>
    <mergeCell ref="C70:H70"/>
    <mergeCell ref="AA76:AA77"/>
    <mergeCell ref="C76:T77"/>
    <mergeCell ref="X36:Z36"/>
    <mergeCell ref="X34:Z34"/>
    <mergeCell ref="C6:AA6"/>
    <mergeCell ref="N80:O81"/>
    <mergeCell ref="C71:H71"/>
    <mergeCell ref="J66:L66"/>
    <mergeCell ref="J65:O65"/>
    <mergeCell ref="X45:Z45"/>
    <mergeCell ref="X58:Z58"/>
    <mergeCell ref="X43:Z43"/>
    <mergeCell ref="D44:G44"/>
    <mergeCell ref="I44:U44"/>
    <mergeCell ref="V44:W44"/>
    <mergeCell ref="X44:Z44"/>
    <mergeCell ref="D45:G45"/>
    <mergeCell ref="C8:D8"/>
    <mergeCell ref="D36:G36"/>
    <mergeCell ref="I51:U51"/>
    <mergeCell ref="D80:D81"/>
    <mergeCell ref="C80:C81"/>
    <mergeCell ref="U76:Z77"/>
    <mergeCell ref="U8:W8"/>
    <mergeCell ref="I30:U30"/>
    <mergeCell ref="X27:Z27"/>
    <mergeCell ref="I37:U37"/>
    <mergeCell ref="D62:G62"/>
    <mergeCell ref="I62:U62"/>
    <mergeCell ref="V62:W62"/>
    <mergeCell ref="AL46:AM46"/>
    <mergeCell ref="J67:L67"/>
    <mergeCell ref="D51:G51"/>
    <mergeCell ref="AL59:AM59"/>
    <mergeCell ref="V56:W56"/>
    <mergeCell ref="D60:G60"/>
    <mergeCell ref="I60:U60"/>
    <mergeCell ref="X60:Z60"/>
    <mergeCell ref="D61:G61"/>
    <mergeCell ref="I61:U61"/>
    <mergeCell ref="X59:Z59"/>
    <mergeCell ref="C56:U56"/>
    <mergeCell ref="V58:W58"/>
    <mergeCell ref="AL56:AM56"/>
    <mergeCell ref="D52:G52"/>
    <mergeCell ref="I52:U52"/>
    <mergeCell ref="V52:W52"/>
    <mergeCell ref="D63:G63"/>
    <mergeCell ref="I63:U63"/>
    <mergeCell ref="V63:W63"/>
    <mergeCell ref="AL68:AM68"/>
    <mergeCell ref="AL38:AM38"/>
    <mergeCell ref="J68:L68"/>
    <mergeCell ref="J69:L69"/>
    <mergeCell ref="J70:L70"/>
    <mergeCell ref="J71:L71"/>
    <mergeCell ref="Y67:AA67"/>
    <mergeCell ref="Y68:AA68"/>
    <mergeCell ref="X55:Z55"/>
    <mergeCell ref="X57:Z57"/>
    <mergeCell ref="V61:W61"/>
    <mergeCell ref="X61:Z61"/>
    <mergeCell ref="Y70:AA70"/>
    <mergeCell ref="V51:W51"/>
    <mergeCell ref="X51:Z51"/>
    <mergeCell ref="X56:Z56"/>
    <mergeCell ref="X38:Z38"/>
    <mergeCell ref="X46:Z46"/>
    <mergeCell ref="I45:U45"/>
    <mergeCell ref="V45:W45"/>
    <mergeCell ref="X39:Z39"/>
    <mergeCell ref="X40:Z40"/>
    <mergeCell ref="X41:Z41"/>
    <mergeCell ref="X42:Z42"/>
  </mergeCells>
  <dataValidations count="7">
    <dataValidation type="list" allowBlank="1" showInputMessage="1" showErrorMessage="1" sqref="J80:K81 AA76:AA77" xr:uid="{0852006C-41D4-4D10-9B4C-C9A6D1AC92FA}">
      <formula1>$AE$77:$AE$78</formula1>
    </dataValidation>
    <dataValidation type="list" allowBlank="1" showInputMessage="1" showErrorMessage="1" sqref="J67:L71" xr:uid="{8BF8EAF6-A60B-43DE-92DF-8FC1828D2E8D}">
      <formula1>$AN$46:$AN$51</formula1>
    </dataValidation>
    <dataValidation type="list" allowBlank="1" showInputMessage="1" showErrorMessage="1" sqref="U58:U63 I58:P63" xr:uid="{1191AD25-859B-4377-9C87-715A8B5EC5D2}">
      <formula1>$AN$56:$AN$68</formula1>
    </dataValidation>
    <dataValidation type="list" allowBlank="1" showInputMessage="1" showErrorMessage="1" sqref="I53:U54" xr:uid="{EC351653-329D-4779-8940-757DF0796233}">
      <formula1>$AN$38:$AN$40</formula1>
    </dataValidation>
    <dataValidation type="list" allowBlank="1" showInputMessage="1" showErrorMessage="1" sqref="U28:U45 I28:P45" xr:uid="{A45C0DD0-0D98-4E69-98AE-CD244FB32681}">
      <formula1>$AG$4:$AG$67</formula1>
    </dataValidation>
    <dataValidation type="list" allowBlank="1" showInputMessage="1" showErrorMessage="1" sqref="I51:M51 P46 U51 I46:M46 P51 U46" xr:uid="{85B3CB0C-799F-4F80-8D12-9A04A3D2D13E}">
      <formula1>$AG$6:$AG$56</formula1>
    </dataValidation>
    <dataValidation type="list" allowBlank="1" showInputMessage="1" showErrorMessage="1" sqref="I48:U50" xr:uid="{6A51ADF0-5E43-43DB-8F0C-A3F24517AFAE}">
      <formula1>$AG$71:$AG$76</formula1>
    </dataValidation>
  </dataValidations>
  <hyperlinks>
    <hyperlink ref="M73" r:id="rId1" xr:uid="{B4DE0A3C-F5A9-4BA8-9EA7-FDB0867F8E98}"/>
    <hyperlink ref="C94:L94" r:id="rId2" display="commercialservices@abertay.ac.uk" xr:uid="{31A62EC8-D700-4865-8D88-E58542C2EA01}"/>
    <hyperlink ref="F81" r:id="rId3" display="invrequesproformas@abertay.ac.uk" xr:uid="{51BC57E5-A730-4571-A206-D5ADDCCB413C}"/>
  </hyperlinks>
  <pageMargins left="0.7" right="0.7" top="0.75" bottom="0.75" header="0.3" footer="0.3"/>
  <pageSetup scale="27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External Hospitality 2023</vt:lpstr>
      <vt:lpstr>'External Hospitality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Camus</dc:creator>
  <cp:lastModifiedBy>Antoine Camus</cp:lastModifiedBy>
  <cp:lastPrinted>2023-02-16T15:18:20Z</cp:lastPrinted>
  <dcterms:created xsi:type="dcterms:W3CDTF">2022-01-14T14:25:08Z</dcterms:created>
  <dcterms:modified xsi:type="dcterms:W3CDTF">2023-08-22T08:32:26Z</dcterms:modified>
</cp:coreProperties>
</file>