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B20" lockStructure="1"/>
  <bookViews>
    <workbookView xWindow="480" yWindow="276" windowWidth="20376" windowHeight="10680"/>
  </bookViews>
  <sheets>
    <sheet name="How to Complete Timesheet" sheetId="4" r:id="rId1"/>
    <sheet name="Time Sheet" sheetId="1" r:id="rId2"/>
    <sheet name="Academic Calendar" sheetId="2" r:id="rId3"/>
    <sheet name="Rate of Pay" sheetId="3" r:id="rId4"/>
    <sheet name="Modules" sheetId="5" r:id="rId5"/>
  </sheets>
  <definedNames>
    <definedName name="Calendar">'Academic Calendar'!$A$3:$C$56</definedName>
    <definedName name="_xlnm.Print_Area" localSheetId="1">'Time Sheet'!$A$1:$I$36</definedName>
    <definedName name="Rate">'Rate of Pay'!$A$3:$A$37</definedName>
    <definedName name="Week">'Academic Calendar'!$A$4:$A$56</definedName>
  </definedNames>
  <calcPr calcId="145621"/>
</workbook>
</file>

<file path=xl/calcChain.xml><?xml version="1.0" encoding="utf-8"?>
<calcChain xmlns="http://schemas.openxmlformats.org/spreadsheetml/2006/main">
  <c r="C17" i="1" l="1"/>
  <c r="G10" i="1"/>
  <c r="G16" i="1"/>
  <c r="G11" i="1"/>
  <c r="G12" i="1"/>
  <c r="G13" i="1"/>
  <c r="G14" i="1"/>
  <c r="G15" i="1"/>
  <c r="G9" i="1"/>
  <c r="C4" i="2"/>
  <c r="B5" i="2" s="1"/>
  <c r="G17" i="1"/>
  <c r="G18" i="1"/>
  <c r="C5" i="2" l="1"/>
  <c r="F4" i="1"/>
  <c r="B9" i="1" s="1"/>
  <c r="B10" i="1" s="1"/>
  <c r="B11" i="1" s="1"/>
  <c r="B12" i="1" s="1"/>
  <c r="B13" i="1" s="1"/>
  <c r="B14" i="1" s="1"/>
  <c r="B15" i="1" s="1"/>
  <c r="H4" i="1" l="1"/>
  <c r="B6" i="2"/>
  <c r="C6" i="2" s="1"/>
  <c r="B7" i="2" s="1"/>
  <c r="C7" i="2" s="1"/>
  <c r="B8" i="2" s="1"/>
  <c r="C8" i="2" s="1"/>
  <c r="B9" i="2" s="1"/>
  <c r="C9" i="2" s="1"/>
  <c r="B10" i="2" s="1"/>
  <c r="C10" i="2" s="1"/>
  <c r="B11" i="2" s="1"/>
  <c r="C11" i="2" s="1"/>
  <c r="B12" i="2" s="1"/>
  <c r="C12" i="2" s="1"/>
  <c r="B13" i="2" s="1"/>
  <c r="C13" i="2" s="1"/>
  <c r="B14" i="2" s="1"/>
  <c r="C14" i="2" s="1"/>
  <c r="B15" i="2" s="1"/>
  <c r="C15" i="2" s="1"/>
  <c r="B16" i="2" s="1"/>
  <c r="C16" i="2" s="1"/>
  <c r="B17" i="2" s="1"/>
  <c r="C17" i="2" s="1"/>
  <c r="B18" i="2" s="1"/>
  <c r="C18" i="2" s="1"/>
  <c r="B19" i="2" s="1"/>
  <c r="C19" i="2" s="1"/>
  <c r="B20" i="2" s="1"/>
  <c r="C20" i="2" s="1"/>
  <c r="B21" i="2" s="1"/>
  <c r="C21" i="2" s="1"/>
  <c r="B22" i="2" s="1"/>
  <c r="C22" i="2" s="1"/>
  <c r="B23" i="2" s="1"/>
  <c r="C23" i="2" s="1"/>
  <c r="B24" i="2" s="1"/>
  <c r="C24" i="2" s="1"/>
  <c r="B25" i="2" s="1"/>
  <c r="C25" i="2" s="1"/>
  <c r="B26" i="2" s="1"/>
  <c r="C26" i="2" s="1"/>
  <c r="B27" i="2" s="1"/>
  <c r="C27" i="2" s="1"/>
  <c r="B28" i="2" s="1"/>
  <c r="C28" i="2" s="1"/>
  <c r="B29" i="2" s="1"/>
  <c r="C29" i="2" s="1"/>
  <c r="B30" i="2" s="1"/>
  <c r="C30" i="2" s="1"/>
  <c r="B31" i="2" s="1"/>
  <c r="C31" i="2" s="1"/>
  <c r="B32" i="2" s="1"/>
  <c r="C32" i="2" s="1"/>
  <c r="B33" i="2" s="1"/>
  <c r="C33" i="2" s="1"/>
  <c r="B34" i="2" s="1"/>
  <c r="C34" i="2" s="1"/>
  <c r="B35" i="2" s="1"/>
  <c r="C35" i="2" s="1"/>
  <c r="B36" i="2" s="1"/>
  <c r="C36" i="2" s="1"/>
  <c r="B37" i="2" s="1"/>
  <c r="C37" i="2" s="1"/>
  <c r="B38" i="2" s="1"/>
  <c r="C38" i="2" s="1"/>
  <c r="B39" i="2" s="1"/>
  <c r="C39" i="2" s="1"/>
  <c r="B40" i="2" s="1"/>
  <c r="C40" i="2" s="1"/>
  <c r="B41" i="2" s="1"/>
  <c r="C41" i="2" s="1"/>
  <c r="B42" i="2" s="1"/>
  <c r="C42" i="2" s="1"/>
  <c r="B43" i="2" s="1"/>
  <c r="C43" i="2" s="1"/>
  <c r="B44" i="2" s="1"/>
  <c r="C44" i="2" s="1"/>
  <c r="B45" i="2" s="1"/>
  <c r="C45" i="2" s="1"/>
  <c r="B46" i="2" s="1"/>
  <c r="C46" i="2" s="1"/>
  <c r="B47" i="2" s="1"/>
  <c r="C47" i="2" s="1"/>
  <c r="B48" i="2" s="1"/>
  <c r="C48" i="2" s="1"/>
  <c r="B49" i="2" s="1"/>
  <c r="C49" i="2" s="1"/>
  <c r="B50" i="2" s="1"/>
  <c r="C50" i="2" s="1"/>
  <c r="B51" i="2" s="1"/>
  <c r="C51" i="2" s="1"/>
  <c r="B52" i="2" s="1"/>
  <c r="C52" i="2" s="1"/>
  <c r="B53" i="2" s="1"/>
  <c r="C53" i="2" s="1"/>
  <c r="B54" i="2" s="1"/>
  <c r="C54" i="2" s="1"/>
  <c r="B55" i="2" s="1"/>
  <c r="C55" i="2" s="1"/>
  <c r="B56" i="2" s="1"/>
  <c r="C56" i="2" s="1"/>
</calcChain>
</file>

<file path=xl/sharedStrings.xml><?xml version="1.0" encoding="utf-8"?>
<sst xmlns="http://schemas.openxmlformats.org/spreadsheetml/2006/main" count="78" uniqueCount="70">
  <si>
    <t>Week</t>
  </si>
  <si>
    <t>Date</t>
  </si>
  <si>
    <t>[Enter the start date of the Academic Session in cell B4]</t>
  </si>
  <si>
    <t>Academic Calendar</t>
  </si>
  <si>
    <t>From:</t>
  </si>
  <si>
    <t xml:space="preserve">To: </t>
  </si>
  <si>
    <t xml:space="preserve">Employee name: </t>
  </si>
  <si>
    <t xml:space="preserve">Employee number: </t>
  </si>
  <si>
    <t>Start Time</t>
  </si>
  <si>
    <t>End Time</t>
  </si>
  <si>
    <t>Total Hours</t>
  </si>
  <si>
    <t>Totals Hours:</t>
  </si>
  <si>
    <t>Basic Hours</t>
  </si>
  <si>
    <t>Rate of Pay</t>
  </si>
  <si>
    <t>From-Mon</t>
  </si>
  <si>
    <t>To-Sun</t>
  </si>
  <si>
    <t>Academic Week:</t>
  </si>
  <si>
    <t>Rate</t>
  </si>
  <si>
    <t xml:space="preserve">Employee Signature: </t>
  </si>
  <si>
    <t>Date:</t>
  </si>
  <si>
    <t xml:space="preserve">Authorised Signatory: </t>
  </si>
  <si>
    <t>Cost Centre:</t>
  </si>
  <si>
    <t>How to Complete the Weekly Timesheet</t>
  </si>
  <si>
    <t>Once you have accurately completed the timesheet, please print the form, sign and date it.</t>
  </si>
  <si>
    <t>Deliver your timesheet to your Line Manager for review and approval.</t>
  </si>
  <si>
    <t xml:space="preserve">Payroll is processed monthly and therefore you will receive all payments on the last working day of the month. </t>
  </si>
  <si>
    <t>For questions related to..</t>
  </si>
  <si>
    <t>HR</t>
  </si>
  <si>
    <t>Payroll</t>
  </si>
  <si>
    <t>Line Manager</t>
  </si>
  <si>
    <t>Contact</t>
  </si>
  <si>
    <t>Verifying the time worked</t>
  </si>
  <si>
    <t>Policy and Procedure for completing timesheets</t>
  </si>
  <si>
    <t xml:space="preserve">Holiday Pay </t>
  </si>
  <si>
    <t xml:space="preserve">Please read  'how to complete timesheet'  below before completing and submitting timesheet. </t>
  </si>
  <si>
    <t xml:space="preserve">Please read thoroughly before completing and submitting timesheet. </t>
  </si>
  <si>
    <t xml:space="preserve">Important </t>
  </si>
  <si>
    <t>You must select the correct academic week in which you worked. This can be found out by selecting the tab Academic Calendar on the bottom of the spreadsheet.</t>
  </si>
  <si>
    <t>Your rate of pay, employee number or any contractual entitlement</t>
  </si>
  <si>
    <t>Your Line Manager will seek an authorised signatory, fill out the cost centre and submit your timesheet to Payroll for processing.</t>
  </si>
  <si>
    <t xml:space="preserve"> A timesheet without a cost centre will be returned.  </t>
  </si>
  <si>
    <t xml:space="preserve">In order for payroll to process the timesheet in sufficient time, all timesheets must be submitted to your Line Manager by the 10th of the month, and to Payroll by 15th of the month. </t>
  </si>
  <si>
    <t>No payment will be made at other times for late submitted timesheets.</t>
  </si>
  <si>
    <t>The timesheet must be completed electronically as all calculations are automatically calculated.</t>
  </si>
  <si>
    <t>You must complete all fields coloured yellow.</t>
  </si>
  <si>
    <t xml:space="preserve">Once the week is selected, the dates of the working week will be automatically popultated in the timesheet . </t>
  </si>
  <si>
    <t>Fill out your name and employee number.</t>
  </si>
  <si>
    <t>Please complete start and end times on the days you worked that week.  You will notice two start and end times per day, this is to highlight your breaks if you have worked over 6 hours per day.</t>
  </si>
  <si>
    <t>The timesheet will automatically calculate the number of hours you have worked within the week.</t>
  </si>
  <si>
    <t>Please select the rate of pay stipulated on your contract of employment.</t>
  </si>
  <si>
    <t>The total amount payable to you will automatically be calculated, this will include accrued holiday pay.</t>
  </si>
  <si>
    <t>Academic Time Sheet</t>
  </si>
  <si>
    <t>If the hours worked are after the 10th of the month, you must submit the timesheet to your Line Manager by the 10th and Payroll by the 15th of the following month.</t>
  </si>
  <si>
    <t xml:space="preserve">If you have worked over 6 hours, you must take a mandatory 30 minute break.  </t>
  </si>
  <si>
    <t>If you work over 6 hours per day, you must take a mandatory 30 minute break.</t>
  </si>
  <si>
    <t>Signatory Name:</t>
  </si>
  <si>
    <t>Entered by:</t>
  </si>
  <si>
    <t>Checked by:</t>
  </si>
  <si>
    <t xml:space="preserve">For payroll use only </t>
  </si>
  <si>
    <t>FOR SCHOOL USE ONLY – PLEASE DO NOT SEND TO PAYROLL</t>
  </si>
  <si>
    <t>MODULE NUMBER</t>
  </si>
  <si>
    <t>(if applicable)</t>
  </si>
  <si>
    <t>DATE</t>
  </si>
  <si>
    <t>DETAIL OF WORK</t>
  </si>
  <si>
    <t>NUMBER OF HOURS</t>
  </si>
  <si>
    <t>Please submit timesheets on a weekly basis</t>
  </si>
  <si>
    <t xml:space="preserve"> A separate timesheet must be used for each change in rate of pay or cost centre</t>
  </si>
  <si>
    <t>Line Manager Signature:</t>
  </si>
  <si>
    <t>Grade</t>
  </si>
  <si>
    <t>Point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</si>
</sst>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quot;£&quot;#,##0.00"/>
  </numFmts>
  <fonts count="26" x14ac:knownFonts="1">
    <font>
      <sz val="11"/>
      <color theme="1"/>
      <name val="Calibri"/>
      <family val="2"/>
      <scheme val="minor"/>
    </font>
    <font>
      <sz val="11"/>
      <name val="Arial"/>
      <family val="2"/>
    </font>
    <font>
      <sz val="11"/>
      <color indexed="9"/>
      <name val="Arial"/>
      <family val="2"/>
    </font>
    <font>
      <b/>
      <sz val="11"/>
      <name val="Arial"/>
      <family val="2"/>
    </font>
    <font>
      <sz val="10"/>
      <name val="Arial"/>
      <family val="2"/>
    </font>
    <font>
      <b/>
      <sz val="10"/>
      <name val="Arial"/>
      <family val="2"/>
    </font>
    <font>
      <sz val="11"/>
      <color theme="1"/>
      <name val="Calibri"/>
      <family val="2"/>
      <scheme val="minor"/>
    </font>
    <font>
      <b/>
      <sz val="11"/>
      <color theme="0"/>
      <name val="Calibri"/>
      <family val="2"/>
      <scheme val="minor"/>
    </font>
    <font>
      <b/>
      <sz val="11"/>
      <color rgb="FF3F3F3F"/>
      <name val="Calibri"/>
      <family val="2"/>
      <scheme val="minor"/>
    </font>
    <font>
      <b/>
      <sz val="11"/>
      <color theme="1"/>
      <name val="Calibri"/>
      <family val="2"/>
      <scheme val="minor"/>
    </font>
    <font>
      <b/>
      <sz val="17"/>
      <color rgb="FFEC7B0A"/>
      <name val="Calibri"/>
      <family val="2"/>
      <scheme val="minor"/>
    </font>
    <font>
      <sz val="11"/>
      <color theme="1"/>
      <name val="Arial"/>
      <family val="2"/>
    </font>
    <font>
      <b/>
      <i/>
      <sz val="11"/>
      <color rgb="FF000000"/>
      <name val="Arial"/>
      <family val="2"/>
    </font>
    <font>
      <b/>
      <sz val="11"/>
      <color theme="1"/>
      <name val="Arial"/>
      <family val="2"/>
    </font>
    <font>
      <b/>
      <sz val="11"/>
      <color theme="0"/>
      <name val="Arial"/>
      <family val="2"/>
    </font>
    <font>
      <sz val="9"/>
      <color theme="1"/>
      <name val="Arial"/>
      <family val="2"/>
    </font>
    <font>
      <sz val="11"/>
      <color theme="0"/>
      <name val="Arial"/>
      <family val="2"/>
    </font>
    <font>
      <b/>
      <sz val="11"/>
      <color rgb="FF3F3F3F"/>
      <name val="Arial"/>
      <family val="2"/>
    </font>
    <font>
      <b/>
      <sz val="12"/>
      <color theme="1"/>
      <name val="Arial"/>
      <family val="2"/>
    </font>
    <font>
      <i/>
      <sz val="11"/>
      <color theme="1"/>
      <name val="Calibri"/>
      <family val="2"/>
      <scheme val="minor"/>
    </font>
    <font>
      <b/>
      <sz val="12"/>
      <color theme="0"/>
      <name val="Arial"/>
      <family val="2"/>
    </font>
    <font>
      <b/>
      <sz val="7"/>
      <color theme="1"/>
      <name val="Arial"/>
      <family val="2"/>
    </font>
    <font>
      <sz val="7"/>
      <color theme="1"/>
      <name val="Arial"/>
      <family val="2"/>
    </font>
    <font>
      <i/>
      <sz val="11"/>
      <color theme="1"/>
      <name val="Arial"/>
      <family val="2"/>
    </font>
    <font>
      <b/>
      <sz val="12"/>
      <color theme="1"/>
      <name val="Times New Roman"/>
      <family val="1"/>
    </font>
    <font>
      <sz val="12"/>
      <color theme="1"/>
      <name val="Times New Roman"/>
      <family val="1"/>
    </font>
  </fonts>
  <fills count="9">
    <fill>
      <patternFill patternType="none"/>
    </fill>
    <fill>
      <patternFill patternType="gray125"/>
    </fill>
    <fill>
      <patternFill patternType="solid">
        <fgColor rgb="FFF2F2F2"/>
      </patternFill>
    </fill>
    <fill>
      <patternFill patternType="solid">
        <fgColor rgb="FFFFFFCC"/>
      </patternFill>
    </fill>
    <fill>
      <patternFill patternType="solid">
        <fgColor theme="8" tint="0.79998168889431442"/>
        <bgColor indexed="64"/>
      </patternFill>
    </fill>
    <fill>
      <patternFill patternType="solid">
        <fgColor theme="8" tint="-0.249977111117893"/>
        <bgColor indexed="64"/>
      </patternFill>
    </fill>
    <fill>
      <patternFill patternType="solid">
        <fgColor theme="0"/>
        <bgColor indexed="64"/>
      </patternFill>
    </fill>
    <fill>
      <patternFill patternType="solid">
        <fgColor rgb="FFFFFFCC"/>
        <bgColor indexed="64"/>
      </patternFill>
    </fill>
    <fill>
      <patternFill patternType="solid">
        <fgColor theme="8" tint="-0.49998474074526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s>
  <cellStyleXfs count="4">
    <xf numFmtId="0" fontId="0" fillId="0" borderId="0"/>
    <xf numFmtId="0" fontId="4" fillId="0" borderId="0"/>
    <xf numFmtId="0" fontId="6" fillId="3" borderId="35" applyNumberFormat="0" applyFont="0" applyAlignment="0" applyProtection="0"/>
    <xf numFmtId="0" fontId="8" fillId="2" borderId="36" applyNumberFormat="0" applyAlignment="0" applyProtection="0"/>
  </cellStyleXfs>
  <cellXfs count="113">
    <xf numFmtId="0" fontId="0" fillId="0" borderId="0" xfId="0"/>
    <xf numFmtId="0" fontId="0" fillId="0" borderId="1" xfId="0" applyBorder="1" applyAlignment="1">
      <alignment horizontal="center" vertical="center" wrapText="1"/>
    </xf>
    <xf numFmtId="14" fontId="0" fillId="4" borderId="1" xfId="0" applyNumberFormat="1" applyFill="1" applyBorder="1" applyAlignment="1">
      <alignment horizontal="center" vertical="center" wrapText="1"/>
    </xf>
    <xf numFmtId="0" fontId="0" fillId="0" borderId="0" xfId="0" applyAlignment="1">
      <alignment vertical="center" wrapText="1"/>
    </xf>
    <xf numFmtId="0" fontId="7" fillId="5" borderId="1" xfId="0" applyFont="1" applyFill="1" applyBorder="1" applyAlignment="1">
      <alignment horizontal="center" vertical="center"/>
    </xf>
    <xf numFmtId="0" fontId="0" fillId="0" borderId="0" xfId="0"/>
    <xf numFmtId="0" fontId="10" fillId="6" borderId="0" xfId="0" applyFont="1" applyFill="1" applyAlignment="1" applyProtection="1"/>
    <xf numFmtId="0" fontId="0" fillId="6" borderId="0" xfId="0" applyFill="1" applyProtection="1"/>
    <xf numFmtId="0" fontId="11" fillId="0" borderId="0" xfId="0" applyFont="1" applyAlignment="1">
      <alignment wrapText="1"/>
    </xf>
    <xf numFmtId="0" fontId="12" fillId="6" borderId="0" xfId="0" applyFont="1" applyFill="1" applyProtection="1"/>
    <xf numFmtId="0" fontId="11" fillId="6" borderId="0" xfId="0" applyFont="1" applyFill="1" applyProtection="1"/>
    <xf numFmtId="0" fontId="13" fillId="6" borderId="0" xfId="0" applyFont="1" applyFill="1" applyAlignment="1" applyProtection="1">
      <alignment horizontal="right" indent="1"/>
    </xf>
    <xf numFmtId="0" fontId="11" fillId="7" borderId="1" xfId="0" applyFont="1" applyFill="1" applyBorder="1" applyAlignment="1" applyProtection="1">
      <alignment horizontal="center" vertical="center"/>
      <protection locked="0"/>
    </xf>
    <xf numFmtId="14" fontId="11" fillId="7" borderId="1" xfId="0" applyNumberFormat="1" applyFont="1" applyFill="1" applyBorder="1" applyAlignment="1" applyProtection="1">
      <alignment horizontal="center" vertical="center"/>
    </xf>
    <xf numFmtId="0" fontId="14" fillId="8" borderId="2" xfId="0" applyFont="1" applyFill="1" applyBorder="1" applyAlignment="1" applyProtection="1">
      <alignment horizontal="center" vertical="center" wrapText="1"/>
    </xf>
    <xf numFmtId="0" fontId="14" fillId="8" borderId="3" xfId="0" applyFont="1" applyFill="1" applyBorder="1" applyAlignment="1" applyProtection="1">
      <alignment horizontal="center" vertical="center" wrapText="1"/>
    </xf>
    <xf numFmtId="0" fontId="14" fillId="8" borderId="4" xfId="0" applyFont="1" applyFill="1" applyBorder="1" applyAlignment="1" applyProtection="1">
      <alignment horizontal="center" vertical="center" wrapText="1"/>
    </xf>
    <xf numFmtId="0" fontId="11" fillId="6" borderId="0" xfId="0" applyFont="1" applyFill="1" applyBorder="1" applyProtection="1"/>
    <xf numFmtId="0" fontId="15" fillId="6" borderId="0" xfId="0" applyFont="1" applyFill="1" applyProtection="1"/>
    <xf numFmtId="0" fontId="15" fillId="6" borderId="0" xfId="0" applyFont="1" applyFill="1" applyBorder="1" applyProtection="1"/>
    <xf numFmtId="2" fontId="16" fillId="6" borderId="0" xfId="0" applyNumberFormat="1" applyFont="1" applyFill="1" applyProtection="1"/>
    <xf numFmtId="0" fontId="13" fillId="6" borderId="5" xfId="0" applyFont="1" applyFill="1" applyBorder="1" applyAlignment="1" applyProtection="1"/>
    <xf numFmtId="0" fontId="17" fillId="6" borderId="37" xfId="3" applyFont="1" applyFill="1" applyBorder="1" applyAlignment="1" applyProtection="1"/>
    <xf numFmtId="0" fontId="13" fillId="6" borderId="6" xfId="0" applyFont="1" applyFill="1" applyBorder="1" applyAlignment="1" applyProtection="1"/>
    <xf numFmtId="0" fontId="13" fillId="6" borderId="7" xfId="0" applyFont="1" applyFill="1" applyBorder="1" applyAlignment="1" applyProtection="1">
      <alignment horizontal="center" vertical="center" wrapText="1"/>
    </xf>
    <xf numFmtId="14" fontId="1" fillId="6" borderId="8" xfId="0" applyNumberFormat="1" applyFont="1" applyFill="1" applyBorder="1" applyAlignment="1" applyProtection="1">
      <alignment horizontal="right" wrapText="1"/>
    </xf>
    <xf numFmtId="20" fontId="1" fillId="7" borderId="1" xfId="2" applyNumberFormat="1" applyFont="1" applyFill="1" applyBorder="1" applyAlignment="1" applyProtection="1">
      <alignment horizontal="center"/>
      <protection locked="0"/>
    </xf>
    <xf numFmtId="14" fontId="1" fillId="6" borderId="8" xfId="0" applyNumberFormat="1" applyFont="1" applyFill="1" applyBorder="1" applyAlignment="1" applyProtection="1">
      <alignment wrapText="1"/>
    </xf>
    <xf numFmtId="8" fontId="1" fillId="7" borderId="6" xfId="2" applyNumberFormat="1" applyFont="1" applyFill="1" applyBorder="1" applyAlignment="1" applyProtection="1">
      <alignment horizontal="right"/>
      <protection locked="0"/>
    </xf>
    <xf numFmtId="164" fontId="3" fillId="6" borderId="9" xfId="0" applyNumberFormat="1" applyFont="1" applyFill="1" applyBorder="1" applyAlignment="1" applyProtection="1"/>
    <xf numFmtId="0" fontId="18" fillId="0" borderId="0" xfId="0" applyFont="1"/>
    <xf numFmtId="0" fontId="9" fillId="6" borderId="0" xfId="0" applyFont="1" applyFill="1"/>
    <xf numFmtId="0" fontId="0" fillId="6" borderId="0" xfId="0" applyFill="1"/>
    <xf numFmtId="0" fontId="19" fillId="6" borderId="0" xfId="0" applyFont="1" applyFill="1" applyAlignment="1">
      <alignment vertical="center"/>
    </xf>
    <xf numFmtId="0" fontId="0" fillId="6" borderId="0" xfId="0" applyFill="1" applyAlignment="1">
      <alignment vertical="center" wrapText="1"/>
    </xf>
    <xf numFmtId="14" fontId="0" fillId="0" borderId="1" xfId="0" applyNumberFormat="1" applyBorder="1" applyAlignment="1" applyProtection="1">
      <alignment horizontal="center" vertical="center" wrapText="1"/>
      <protection locked="0"/>
    </xf>
    <xf numFmtId="0" fontId="18" fillId="6" borderId="10" xfId="0" applyFont="1" applyFill="1" applyBorder="1"/>
    <xf numFmtId="0" fontId="18" fillId="6" borderId="11" xfId="0" applyFont="1" applyFill="1" applyBorder="1"/>
    <xf numFmtId="0" fontId="11" fillId="6" borderId="12" xfId="0" applyFont="1" applyFill="1" applyBorder="1" applyAlignment="1">
      <alignment wrapText="1"/>
    </xf>
    <xf numFmtId="0" fontId="11" fillId="6" borderId="13" xfId="0" applyFont="1" applyFill="1" applyBorder="1" applyAlignment="1">
      <alignment wrapText="1"/>
    </xf>
    <xf numFmtId="0" fontId="11" fillId="6" borderId="14" xfId="0" applyFont="1" applyFill="1" applyBorder="1" applyAlignment="1">
      <alignment wrapText="1"/>
    </xf>
    <xf numFmtId="0" fontId="11" fillId="6" borderId="15" xfId="0" applyFont="1" applyFill="1" applyBorder="1" applyAlignment="1">
      <alignment wrapText="1"/>
    </xf>
    <xf numFmtId="0" fontId="20" fillId="5" borderId="16" xfId="0" applyFont="1" applyFill="1" applyBorder="1" applyAlignment="1">
      <alignment horizontal="center" vertical="center" wrapText="1"/>
    </xf>
    <xf numFmtId="0" fontId="11" fillId="5" borderId="17" xfId="0" applyFont="1" applyFill="1" applyBorder="1" applyAlignment="1">
      <alignment wrapText="1"/>
    </xf>
    <xf numFmtId="0" fontId="20" fillId="5" borderId="17" xfId="0" applyFont="1" applyFill="1" applyBorder="1" applyAlignment="1">
      <alignment wrapText="1"/>
    </xf>
    <xf numFmtId="0" fontId="11" fillId="6" borderId="0" xfId="0" applyFont="1" applyFill="1" applyAlignment="1" applyProtection="1">
      <alignment horizontal="left" vertical="center"/>
    </xf>
    <xf numFmtId="2" fontId="1" fillId="6" borderId="9" xfId="0" applyNumberFormat="1" applyFont="1" applyFill="1" applyBorder="1" applyAlignment="1" applyProtection="1"/>
    <xf numFmtId="2" fontId="2" fillId="5" borderId="6" xfId="0" applyNumberFormat="1" applyFont="1" applyFill="1" applyBorder="1" applyAlignment="1" applyProtection="1">
      <alignment horizontal="right"/>
    </xf>
    <xf numFmtId="8" fontId="13" fillId="6" borderId="18" xfId="0" applyNumberFormat="1" applyFont="1" applyFill="1" applyBorder="1" applyAlignment="1" applyProtection="1">
      <protection hidden="1"/>
    </xf>
    <xf numFmtId="0" fontId="13" fillId="6" borderId="0" xfId="0" applyFont="1" applyFill="1" applyBorder="1" applyAlignment="1" applyProtection="1">
      <alignment horizontal="center" vertical="center" wrapText="1"/>
    </xf>
    <xf numFmtId="0" fontId="13" fillId="6" borderId="0" xfId="0" applyFont="1" applyFill="1" applyBorder="1" applyAlignment="1" applyProtection="1">
      <alignment vertical="center" wrapText="1"/>
    </xf>
    <xf numFmtId="0" fontId="21" fillId="6" borderId="0" xfId="0" applyFont="1" applyFill="1" applyBorder="1" applyAlignment="1" applyProtection="1">
      <alignment vertical="center" wrapText="1"/>
    </xf>
    <xf numFmtId="0" fontId="11" fillId="6" borderId="0" xfId="2" applyFont="1" applyFill="1" applyBorder="1" applyAlignment="1" applyProtection="1">
      <alignment horizontal="center"/>
    </xf>
    <xf numFmtId="0" fontId="13" fillId="6" borderId="0" xfId="0" applyFont="1" applyFill="1" applyBorder="1" applyAlignment="1" applyProtection="1">
      <alignment vertical="center"/>
    </xf>
    <xf numFmtId="0" fontId="22" fillId="6" borderId="0" xfId="0" applyFont="1" applyFill="1" applyBorder="1" applyAlignment="1" applyProtection="1">
      <alignment vertical="center"/>
    </xf>
    <xf numFmtId="0" fontId="11" fillId="6" borderId="0" xfId="0" applyFont="1" applyFill="1" applyAlignment="1" applyProtection="1"/>
    <xf numFmtId="0" fontId="11" fillId="6" borderId="0" xfId="0" applyFont="1" applyFill="1" applyBorder="1" applyAlignment="1" applyProtection="1">
      <alignment horizontal="left"/>
    </xf>
    <xf numFmtId="0" fontId="11" fillId="6" borderId="0" xfId="0" applyFont="1" applyFill="1" applyAlignment="1" applyProtection="1">
      <alignment horizontal="left"/>
    </xf>
    <xf numFmtId="0" fontId="23" fillId="6" borderId="0" xfId="0" applyFont="1" applyFill="1" applyProtection="1"/>
    <xf numFmtId="0" fontId="11" fillId="6" borderId="0" xfId="2" applyFont="1" applyFill="1" applyBorder="1" applyAlignment="1" applyProtection="1">
      <alignment horizontal="left"/>
    </xf>
    <xf numFmtId="0" fontId="13" fillId="6" borderId="14" xfId="0" applyFont="1" applyFill="1" applyBorder="1" applyAlignment="1" applyProtection="1">
      <alignment horizontal="left"/>
    </xf>
    <xf numFmtId="0" fontId="13" fillId="6" borderId="19" xfId="0" applyFont="1" applyFill="1" applyBorder="1" applyAlignment="1" applyProtection="1"/>
    <xf numFmtId="0" fontId="17" fillId="6" borderId="19" xfId="3" applyFont="1" applyFill="1" applyBorder="1" applyAlignment="1" applyProtection="1"/>
    <xf numFmtId="0" fontId="17" fillId="6" borderId="20" xfId="3" applyFont="1" applyFill="1" applyBorder="1" applyAlignment="1" applyProtection="1">
      <alignment wrapText="1"/>
    </xf>
    <xf numFmtId="2" fontId="2" fillId="5" borderId="15" xfId="0" applyNumberFormat="1" applyFont="1" applyFill="1" applyBorder="1" applyAlignment="1" applyProtection="1">
      <alignment horizontal="right"/>
    </xf>
    <xf numFmtId="14" fontId="1" fillId="6" borderId="21" xfId="0" applyNumberFormat="1" applyFont="1" applyFill="1" applyBorder="1" applyAlignment="1" applyProtection="1">
      <alignment wrapText="1"/>
    </xf>
    <xf numFmtId="20" fontId="1" fillId="7" borderId="22" xfId="2" applyNumberFormat="1" applyFont="1" applyFill="1" applyBorder="1" applyAlignment="1" applyProtection="1">
      <alignment horizontal="center"/>
      <protection locked="0"/>
    </xf>
    <xf numFmtId="2" fontId="1" fillId="6" borderId="18" xfId="0" applyNumberFormat="1" applyFont="1" applyFill="1" applyBorder="1" applyAlignment="1" applyProtection="1"/>
    <xf numFmtId="0" fontId="11" fillId="6" borderId="19" xfId="0" applyFont="1" applyFill="1" applyBorder="1" applyProtection="1"/>
    <xf numFmtId="0" fontId="21" fillId="6" borderId="19" xfId="0" applyFont="1" applyFill="1" applyBorder="1" applyAlignment="1" applyProtection="1">
      <alignment vertical="center" wrapText="1"/>
    </xf>
    <xf numFmtId="0" fontId="11" fillId="6" borderId="19" xfId="2" applyFont="1" applyFill="1" applyBorder="1" applyAlignment="1" applyProtection="1">
      <alignment horizontal="center"/>
    </xf>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24" xfId="0" applyFont="1" applyBorder="1" applyAlignment="1">
      <alignment vertical="center" wrapText="1"/>
    </xf>
    <xf numFmtId="0" fontId="24" fillId="0" borderId="25" xfId="0" applyFont="1" applyBorder="1" applyAlignment="1">
      <alignment vertical="center" wrapText="1"/>
    </xf>
    <xf numFmtId="0" fontId="25" fillId="0" borderId="0" xfId="0" applyFont="1" applyAlignment="1">
      <alignment vertical="center"/>
    </xf>
    <xf numFmtId="0" fontId="13" fillId="6" borderId="0" xfId="0" applyFont="1" applyFill="1" applyAlignment="1" applyProtection="1">
      <alignment horizontal="center" vertical="center" wrapText="1"/>
    </xf>
    <xf numFmtId="2" fontId="9" fillId="0" borderId="0" xfId="0" applyNumberFormat="1" applyFont="1"/>
    <xf numFmtId="2" fontId="0" fillId="0" borderId="0" xfId="0" applyNumberFormat="1"/>
    <xf numFmtId="2" fontId="7" fillId="5" borderId="1" xfId="0" applyNumberFormat="1" applyFont="1" applyFill="1" applyBorder="1" applyAlignment="1">
      <alignment horizontal="center" vertical="center"/>
    </xf>
    <xf numFmtId="2" fontId="5" fillId="0" borderId="17" xfId="1" applyNumberFormat="1" applyFont="1" applyFill="1" applyBorder="1" applyAlignment="1">
      <alignment horizontal="center"/>
    </xf>
    <xf numFmtId="2" fontId="9" fillId="0" borderId="17" xfId="0" applyNumberFormat="1" applyFont="1" applyBorder="1" applyAlignment="1">
      <alignment horizontal="center"/>
    </xf>
    <xf numFmtId="1" fontId="9" fillId="0" borderId="0" xfId="0" applyNumberFormat="1" applyFont="1"/>
    <xf numFmtId="1" fontId="0" fillId="0" borderId="0" xfId="0" applyNumberFormat="1"/>
    <xf numFmtId="1" fontId="7" fillId="5" borderId="1" xfId="0" applyNumberFormat="1" applyFont="1" applyFill="1" applyBorder="1" applyAlignment="1">
      <alignment horizontal="center" vertical="center"/>
    </xf>
    <xf numFmtId="1" fontId="5" fillId="0" borderId="17" xfId="1" applyNumberFormat="1" applyFont="1" applyFill="1" applyBorder="1" applyAlignment="1">
      <alignment horizontal="center"/>
    </xf>
    <xf numFmtId="1" fontId="9" fillId="0" borderId="17" xfId="0" applyNumberFormat="1" applyFont="1" applyBorder="1" applyAlignment="1">
      <alignment horizontal="center"/>
    </xf>
    <xf numFmtId="0" fontId="11" fillId="7" borderId="1" xfId="2" applyFont="1" applyFill="1" applyBorder="1" applyAlignment="1" applyProtection="1">
      <alignment horizontal="left"/>
      <protection locked="0"/>
    </xf>
    <xf numFmtId="0" fontId="11" fillId="7" borderId="16" xfId="2" applyFont="1" applyFill="1" applyBorder="1" applyAlignment="1" applyProtection="1">
      <alignment horizontal="left"/>
      <protection locked="0"/>
    </xf>
    <xf numFmtId="0" fontId="11" fillId="7" borderId="17" xfId="2" applyFont="1" applyFill="1" applyBorder="1" applyAlignment="1" applyProtection="1">
      <alignment horizontal="left"/>
      <protection locked="0"/>
    </xf>
    <xf numFmtId="0" fontId="13" fillId="6" borderId="0" xfId="0" applyFont="1" applyFill="1" applyBorder="1" applyAlignment="1" applyProtection="1">
      <alignment horizontal="center" vertical="center" wrapText="1"/>
    </xf>
    <xf numFmtId="0" fontId="21" fillId="6" borderId="0" xfId="0" applyFont="1" applyFill="1" applyBorder="1" applyAlignment="1" applyProtection="1">
      <alignment horizontal="center" vertical="center" wrapText="1"/>
    </xf>
    <xf numFmtId="0" fontId="13" fillId="6" borderId="0" xfId="0" applyFont="1" applyFill="1" applyBorder="1" applyAlignment="1" applyProtection="1">
      <alignment vertical="center" wrapText="1"/>
    </xf>
    <xf numFmtId="0" fontId="21" fillId="6" borderId="0" xfId="0" applyFont="1" applyFill="1" applyBorder="1" applyAlignment="1" applyProtection="1">
      <alignment vertical="center" wrapText="1"/>
    </xf>
    <xf numFmtId="0" fontId="11" fillId="6" borderId="0" xfId="0" applyFont="1" applyFill="1" applyBorder="1" applyAlignment="1" applyProtection="1">
      <alignment horizontal="left" vertical="center" wrapText="1"/>
    </xf>
    <xf numFmtId="0" fontId="13" fillId="6" borderId="26" xfId="0" applyFont="1" applyFill="1" applyBorder="1" applyAlignment="1" applyProtection="1">
      <alignment horizontal="left" wrapText="1"/>
    </xf>
    <xf numFmtId="0" fontId="13" fillId="6" borderId="27" xfId="0" applyFont="1" applyFill="1" applyBorder="1" applyAlignment="1" applyProtection="1">
      <alignment horizontal="left" wrapText="1"/>
    </xf>
    <xf numFmtId="0" fontId="13" fillId="6" borderId="28" xfId="0" applyFont="1" applyFill="1" applyBorder="1" applyAlignment="1" applyProtection="1">
      <alignment horizontal="left" wrapText="1"/>
    </xf>
    <xf numFmtId="0" fontId="11" fillId="6" borderId="16" xfId="2" applyFont="1" applyFill="1" applyBorder="1" applyAlignment="1" applyProtection="1">
      <alignment horizontal="center"/>
      <protection locked="0"/>
    </xf>
    <xf numFmtId="0" fontId="11" fillId="6" borderId="17" xfId="2" applyFont="1" applyFill="1" applyBorder="1" applyAlignment="1" applyProtection="1">
      <alignment horizontal="center"/>
      <protection locked="0"/>
    </xf>
    <xf numFmtId="0" fontId="11" fillId="6" borderId="29" xfId="2" applyFont="1" applyFill="1" applyBorder="1" applyAlignment="1" applyProtection="1">
      <alignment horizontal="center"/>
      <protection locked="0"/>
    </xf>
    <xf numFmtId="0" fontId="11" fillId="6" borderId="16" xfId="0" applyFont="1" applyFill="1" applyBorder="1" applyAlignment="1" applyProtection="1">
      <alignment horizontal="center"/>
    </xf>
    <xf numFmtId="0" fontId="11" fillId="6" borderId="29" xfId="0" applyFont="1" applyFill="1" applyBorder="1" applyAlignment="1" applyProtection="1">
      <alignment horizontal="center"/>
    </xf>
    <xf numFmtId="0" fontId="11" fillId="6" borderId="17" xfId="0" applyFont="1" applyFill="1" applyBorder="1" applyAlignment="1" applyProtection="1">
      <alignment horizontal="center"/>
    </xf>
    <xf numFmtId="0" fontId="13" fillId="6" borderId="0" xfId="0" applyFont="1" applyFill="1" applyAlignment="1" applyProtection="1">
      <alignment vertical="center" wrapText="1"/>
    </xf>
    <xf numFmtId="0" fontId="13" fillId="6" borderId="30" xfId="0" applyFont="1" applyFill="1" applyBorder="1" applyAlignment="1" applyProtection="1">
      <alignment vertical="center" wrapText="1"/>
    </xf>
    <xf numFmtId="0" fontId="11" fillId="6" borderId="16" xfId="2" applyFont="1" applyFill="1" applyBorder="1" applyAlignment="1" applyProtection="1">
      <alignment horizontal="left"/>
      <protection locked="0"/>
    </xf>
    <xf numFmtId="0" fontId="11" fillId="6" borderId="17" xfId="2" applyFont="1" applyFill="1" applyBorder="1" applyAlignment="1" applyProtection="1">
      <alignment horizontal="left"/>
      <protection locked="0"/>
    </xf>
    <xf numFmtId="0" fontId="24" fillId="0" borderId="31" xfId="0" applyFont="1" applyBorder="1" applyAlignment="1">
      <alignment vertical="center" wrapText="1"/>
    </xf>
    <xf numFmtId="0" fontId="24" fillId="0" borderId="32" xfId="0" applyFont="1" applyBorder="1" applyAlignment="1">
      <alignment vertical="center" wrapText="1"/>
    </xf>
    <xf numFmtId="0" fontId="24" fillId="0" borderId="33" xfId="0" applyFont="1" applyBorder="1" applyAlignment="1">
      <alignment vertical="center" wrapText="1"/>
    </xf>
    <xf numFmtId="0" fontId="24" fillId="0" borderId="34" xfId="0" applyFont="1" applyBorder="1" applyAlignment="1">
      <alignment horizontal="center" vertical="center" wrapText="1"/>
    </xf>
    <xf numFmtId="0" fontId="24" fillId="0" borderId="24" xfId="0" applyFont="1" applyBorder="1" applyAlignment="1">
      <alignment horizontal="center" vertical="center" wrapText="1"/>
    </xf>
  </cellXfs>
  <cellStyles count="4">
    <cellStyle name="Normal" xfId="0" builtinId="0"/>
    <cellStyle name="Normal 2" xfId="1"/>
    <cellStyle name="Note" xfId="2" builtinId="10"/>
    <cellStyle name="Output" xfId="3"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38100</xdr:rowOff>
    </xdr:from>
    <xdr:to>
      <xdr:col>1</xdr:col>
      <xdr:colOff>1059180</xdr:colOff>
      <xdr:row>0</xdr:row>
      <xdr:rowOff>495300</xdr:rowOff>
    </xdr:to>
    <xdr:pic>
      <xdr:nvPicPr>
        <xdr:cNvPr id="108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38100"/>
          <a:ext cx="165354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350520</xdr:colOff>
      <xdr:row>0</xdr:row>
      <xdr:rowOff>160020</xdr:rowOff>
    </xdr:from>
    <xdr:to>
      <xdr:col>2</xdr:col>
      <xdr:colOff>1554480</xdr:colOff>
      <xdr:row>1</xdr:row>
      <xdr:rowOff>114300</xdr:rowOff>
    </xdr:to>
    <xdr:pic>
      <xdr:nvPicPr>
        <xdr:cNvPr id="4124" name="Picture 2" descr="UA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5080" y="160020"/>
          <a:ext cx="12039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tabSelected="1" workbookViewId="0">
      <selection activeCell="A5" sqref="A5"/>
    </sheetView>
  </sheetViews>
  <sheetFormatPr defaultColWidth="0" defaultRowHeight="14.4" zeroHeight="1" x14ac:dyDescent="0.3"/>
  <cols>
    <col min="1" max="1" width="112" customWidth="1"/>
    <col min="2" max="2" width="19" customWidth="1"/>
    <col min="3" max="13" width="0" hidden="1" customWidth="1"/>
    <col min="14" max="16384" width="9.109375" hidden="1"/>
  </cols>
  <sheetData>
    <row r="1" spans="1:13" s="30" customFormat="1" ht="15.6" x14ac:dyDescent="0.3">
      <c r="A1" s="36" t="s">
        <v>35</v>
      </c>
      <c r="B1" s="37"/>
    </row>
    <row r="2" spans="1:13" ht="15.6" x14ac:dyDescent="0.3">
      <c r="A2" s="42" t="s">
        <v>36</v>
      </c>
      <c r="B2" s="43"/>
      <c r="C2" s="8"/>
      <c r="D2" s="8"/>
      <c r="E2" s="8"/>
      <c r="F2" s="8"/>
      <c r="G2" s="8"/>
      <c r="H2" s="8"/>
      <c r="I2" s="8"/>
      <c r="J2" s="8"/>
      <c r="K2" s="8"/>
      <c r="L2" s="8"/>
      <c r="M2" s="8"/>
    </row>
    <row r="3" spans="1:13" x14ac:dyDescent="0.3">
      <c r="A3" s="38" t="s">
        <v>25</v>
      </c>
      <c r="B3" s="39"/>
      <c r="C3" s="8"/>
      <c r="D3" s="8"/>
      <c r="E3" s="8"/>
      <c r="F3" s="8"/>
      <c r="G3" s="8"/>
      <c r="H3" s="8"/>
      <c r="I3" s="8"/>
      <c r="J3" s="8"/>
      <c r="K3" s="8"/>
      <c r="L3" s="8"/>
      <c r="M3" s="8"/>
    </row>
    <row r="4" spans="1:13" ht="28.2" x14ac:dyDescent="0.3">
      <c r="A4" s="38" t="s">
        <v>41</v>
      </c>
      <c r="B4" s="39"/>
      <c r="C4" s="8"/>
      <c r="D4" s="8"/>
      <c r="E4" s="8"/>
      <c r="F4" s="8"/>
      <c r="G4" s="8"/>
      <c r="H4" s="8"/>
      <c r="I4" s="8"/>
      <c r="J4" s="8"/>
      <c r="K4" s="8"/>
      <c r="L4" s="8"/>
      <c r="M4" s="8"/>
    </row>
    <row r="5" spans="1:13" ht="28.2" x14ac:dyDescent="0.3">
      <c r="A5" s="38" t="s">
        <v>52</v>
      </c>
      <c r="B5" s="39"/>
      <c r="C5" s="8"/>
      <c r="D5" s="8"/>
      <c r="E5" s="8"/>
      <c r="F5" s="8"/>
      <c r="G5" s="8"/>
      <c r="H5" s="8"/>
      <c r="I5" s="8"/>
      <c r="J5" s="8"/>
      <c r="K5" s="8"/>
      <c r="L5" s="8"/>
      <c r="M5" s="8"/>
    </row>
    <row r="6" spans="1:13" x14ac:dyDescent="0.3">
      <c r="A6" s="38" t="s">
        <v>42</v>
      </c>
      <c r="B6" s="39"/>
      <c r="C6" s="8"/>
      <c r="D6" s="8"/>
      <c r="E6" s="8"/>
      <c r="F6" s="8"/>
      <c r="G6" s="8"/>
      <c r="H6" s="8"/>
      <c r="I6" s="8"/>
      <c r="J6" s="8"/>
      <c r="K6" s="8"/>
      <c r="L6" s="8"/>
      <c r="M6" s="8"/>
    </row>
    <row r="7" spans="1:13" s="5" customFormat="1" x14ac:dyDescent="0.3">
      <c r="A7" s="38" t="s">
        <v>65</v>
      </c>
      <c r="B7" s="39"/>
      <c r="C7" s="8"/>
      <c r="D7" s="8"/>
      <c r="E7" s="8"/>
      <c r="F7" s="8"/>
      <c r="G7" s="8"/>
      <c r="H7" s="8"/>
      <c r="I7" s="8"/>
      <c r="J7" s="8"/>
      <c r="K7" s="8"/>
      <c r="L7" s="8"/>
      <c r="M7" s="8"/>
    </row>
    <row r="8" spans="1:13" x14ac:dyDescent="0.3">
      <c r="A8" s="38"/>
      <c r="B8" s="39"/>
      <c r="C8" s="8"/>
      <c r="D8" s="8"/>
      <c r="E8" s="8"/>
      <c r="F8" s="8"/>
      <c r="G8" s="8"/>
      <c r="H8" s="8"/>
      <c r="I8" s="8"/>
      <c r="J8" s="8"/>
      <c r="K8" s="8"/>
      <c r="L8" s="8"/>
      <c r="M8" s="8"/>
    </row>
    <row r="9" spans="1:13" ht="15.6" x14ac:dyDescent="0.3">
      <c r="A9" s="42" t="s">
        <v>22</v>
      </c>
      <c r="B9" s="43"/>
      <c r="C9" s="8"/>
      <c r="D9" s="8"/>
      <c r="E9" s="8"/>
      <c r="F9" s="8"/>
      <c r="G9" s="8"/>
      <c r="H9" s="8"/>
      <c r="I9" s="8"/>
      <c r="J9" s="8"/>
      <c r="K9" s="8"/>
      <c r="L9" s="8"/>
      <c r="M9" s="8"/>
    </row>
    <row r="10" spans="1:13" x14ac:dyDescent="0.3">
      <c r="A10" s="38" t="s">
        <v>43</v>
      </c>
      <c r="B10" s="39"/>
      <c r="C10" s="8"/>
      <c r="D10" s="8"/>
      <c r="E10" s="8"/>
      <c r="F10" s="8"/>
      <c r="G10" s="8"/>
      <c r="H10" s="8"/>
      <c r="I10" s="8"/>
      <c r="J10" s="8"/>
      <c r="K10" s="8"/>
      <c r="L10" s="8"/>
      <c r="M10" s="8"/>
    </row>
    <row r="11" spans="1:13" x14ac:dyDescent="0.3">
      <c r="A11" s="38" t="s">
        <v>44</v>
      </c>
      <c r="B11" s="39"/>
      <c r="C11" s="8"/>
      <c r="D11" s="8"/>
      <c r="E11" s="8"/>
      <c r="F11" s="8"/>
      <c r="G11" s="8"/>
      <c r="H11" s="8"/>
      <c r="I11" s="8"/>
      <c r="J11" s="8"/>
      <c r="K11" s="8"/>
      <c r="L11" s="8"/>
      <c r="M11" s="8"/>
    </row>
    <row r="12" spans="1:13" ht="28.2" x14ac:dyDescent="0.3">
      <c r="A12" s="38" t="s">
        <v>37</v>
      </c>
      <c r="B12" s="39"/>
      <c r="C12" s="8"/>
      <c r="D12" s="8"/>
      <c r="E12" s="8"/>
      <c r="F12" s="8"/>
      <c r="G12" s="8"/>
      <c r="H12" s="8"/>
      <c r="I12" s="8"/>
      <c r="J12" s="8"/>
      <c r="K12" s="8"/>
      <c r="L12" s="8"/>
      <c r="M12" s="8"/>
    </row>
    <row r="13" spans="1:13" x14ac:dyDescent="0.3">
      <c r="A13" s="38" t="s">
        <v>45</v>
      </c>
      <c r="B13" s="39"/>
      <c r="C13" s="8"/>
      <c r="D13" s="8"/>
      <c r="E13" s="8"/>
      <c r="F13" s="8"/>
      <c r="G13" s="8"/>
      <c r="H13" s="8"/>
      <c r="I13" s="8"/>
      <c r="J13" s="8"/>
      <c r="K13" s="8"/>
      <c r="L13" s="8"/>
      <c r="M13" s="8"/>
    </row>
    <row r="14" spans="1:13" x14ac:dyDescent="0.3">
      <c r="A14" s="38" t="s">
        <v>46</v>
      </c>
      <c r="B14" s="39"/>
      <c r="C14" s="8"/>
      <c r="D14" s="8"/>
      <c r="E14" s="8"/>
      <c r="F14" s="8"/>
      <c r="G14" s="8"/>
      <c r="H14" s="8"/>
      <c r="I14" s="8"/>
      <c r="J14" s="8"/>
      <c r="K14" s="8"/>
      <c r="L14" s="8"/>
      <c r="M14" s="8"/>
    </row>
    <row r="15" spans="1:13" ht="28.2" x14ac:dyDescent="0.3">
      <c r="A15" s="38" t="s">
        <v>47</v>
      </c>
      <c r="B15" s="39"/>
      <c r="C15" s="8"/>
      <c r="D15" s="8"/>
      <c r="E15" s="8"/>
      <c r="F15" s="8"/>
      <c r="G15" s="8"/>
      <c r="H15" s="8"/>
      <c r="I15" s="8"/>
      <c r="J15" s="8"/>
      <c r="K15" s="8"/>
      <c r="L15" s="8"/>
      <c r="M15" s="8"/>
    </row>
    <row r="16" spans="1:13" x14ac:dyDescent="0.3">
      <c r="A16" s="38" t="s">
        <v>53</v>
      </c>
      <c r="B16" s="39"/>
      <c r="C16" s="8"/>
      <c r="D16" s="8"/>
      <c r="E16" s="8"/>
      <c r="F16" s="8"/>
      <c r="G16" s="8"/>
      <c r="H16" s="8"/>
      <c r="I16" s="8"/>
      <c r="J16" s="8"/>
      <c r="K16" s="8"/>
      <c r="L16" s="8"/>
      <c r="M16" s="8"/>
    </row>
    <row r="17" spans="1:13" x14ac:dyDescent="0.3">
      <c r="A17" s="38" t="s">
        <v>48</v>
      </c>
      <c r="B17" s="39"/>
      <c r="C17" s="8"/>
      <c r="D17" s="8"/>
      <c r="E17" s="8"/>
      <c r="F17" s="8"/>
      <c r="G17" s="8"/>
      <c r="H17" s="8"/>
      <c r="I17" s="8"/>
      <c r="J17" s="8"/>
      <c r="K17" s="8"/>
      <c r="L17" s="8"/>
      <c r="M17" s="8"/>
    </row>
    <row r="18" spans="1:13" x14ac:dyDescent="0.3">
      <c r="A18" s="38" t="s">
        <v>49</v>
      </c>
      <c r="B18" s="39"/>
      <c r="C18" s="8"/>
      <c r="D18" s="8"/>
      <c r="E18" s="8"/>
      <c r="F18" s="8"/>
      <c r="G18" s="8"/>
      <c r="H18" s="8"/>
      <c r="I18" s="8"/>
      <c r="J18" s="8"/>
      <c r="K18" s="8"/>
      <c r="L18" s="8"/>
      <c r="M18" s="8"/>
    </row>
    <row r="19" spans="1:13" x14ac:dyDescent="0.3">
      <c r="A19" s="38" t="s">
        <v>50</v>
      </c>
      <c r="B19" s="39"/>
      <c r="C19" s="8"/>
      <c r="D19" s="8"/>
      <c r="E19" s="8"/>
      <c r="F19" s="8"/>
      <c r="G19" s="8"/>
      <c r="H19" s="8"/>
      <c r="I19" s="8"/>
      <c r="J19" s="8"/>
      <c r="K19" s="8"/>
      <c r="L19" s="8"/>
      <c r="M19" s="8"/>
    </row>
    <row r="20" spans="1:13" x14ac:dyDescent="0.3">
      <c r="A20" s="38" t="s">
        <v>23</v>
      </c>
      <c r="B20" s="39"/>
      <c r="C20" s="8"/>
      <c r="D20" s="8"/>
      <c r="E20" s="8"/>
      <c r="F20" s="8"/>
      <c r="G20" s="8"/>
      <c r="H20" s="8"/>
      <c r="I20" s="8"/>
      <c r="J20" s="8"/>
      <c r="K20" s="8"/>
      <c r="L20" s="8"/>
      <c r="M20" s="8"/>
    </row>
    <row r="21" spans="1:13" s="5" customFormat="1" x14ac:dyDescent="0.3">
      <c r="A21" s="38" t="s">
        <v>66</v>
      </c>
      <c r="B21" s="39"/>
      <c r="C21" s="8"/>
      <c r="D21" s="8"/>
      <c r="E21" s="8"/>
      <c r="F21" s="8"/>
      <c r="G21" s="8"/>
      <c r="H21" s="8"/>
      <c r="I21" s="8"/>
      <c r="J21" s="8"/>
      <c r="K21" s="8"/>
      <c r="L21" s="8"/>
      <c r="M21" s="8"/>
    </row>
    <row r="22" spans="1:13" x14ac:dyDescent="0.3">
      <c r="A22" s="38" t="s">
        <v>24</v>
      </c>
      <c r="B22" s="39"/>
      <c r="C22" s="8"/>
      <c r="D22" s="8"/>
      <c r="E22" s="8"/>
      <c r="F22" s="8"/>
      <c r="G22" s="8"/>
      <c r="H22" s="8"/>
      <c r="I22" s="8"/>
      <c r="J22" s="8"/>
      <c r="K22" s="8"/>
      <c r="L22" s="8"/>
      <c r="M22" s="8"/>
    </row>
    <row r="23" spans="1:13" ht="28.2" x14ac:dyDescent="0.3">
      <c r="A23" s="38" t="s">
        <v>39</v>
      </c>
      <c r="B23" s="39"/>
      <c r="C23" s="8"/>
      <c r="D23" s="8"/>
      <c r="E23" s="8"/>
      <c r="F23" s="8"/>
      <c r="G23" s="8"/>
      <c r="H23" s="8"/>
      <c r="I23" s="8"/>
      <c r="J23" s="8"/>
      <c r="K23" s="8"/>
      <c r="L23" s="8"/>
      <c r="M23" s="8"/>
    </row>
    <row r="24" spans="1:13" x14ac:dyDescent="0.3">
      <c r="A24" s="38"/>
      <c r="B24" s="39"/>
      <c r="C24" s="8"/>
      <c r="D24" s="8"/>
      <c r="E24" s="8"/>
      <c r="F24" s="8"/>
      <c r="G24" s="8"/>
      <c r="H24" s="8"/>
      <c r="I24" s="8"/>
      <c r="J24" s="8"/>
      <c r="K24" s="8"/>
      <c r="L24" s="8"/>
      <c r="M24" s="8"/>
    </row>
    <row r="25" spans="1:13" ht="15.6" x14ac:dyDescent="0.3">
      <c r="A25" s="42" t="s">
        <v>26</v>
      </c>
      <c r="B25" s="44" t="s">
        <v>30</v>
      </c>
      <c r="C25" s="8"/>
      <c r="D25" s="8"/>
      <c r="E25" s="8"/>
      <c r="F25" s="8"/>
      <c r="G25" s="8"/>
      <c r="H25" s="8"/>
      <c r="I25" s="8"/>
      <c r="J25" s="8"/>
      <c r="K25" s="8"/>
      <c r="L25" s="8"/>
      <c r="M25" s="8"/>
    </row>
    <row r="26" spans="1:13" x14ac:dyDescent="0.3">
      <c r="A26" s="38" t="s">
        <v>31</v>
      </c>
      <c r="B26" s="39" t="s">
        <v>29</v>
      </c>
      <c r="C26" s="8"/>
      <c r="D26" s="8"/>
      <c r="E26" s="8"/>
      <c r="F26" s="8"/>
      <c r="G26" s="8"/>
      <c r="H26" s="8"/>
      <c r="I26" s="8"/>
      <c r="J26" s="8"/>
      <c r="K26" s="8"/>
      <c r="L26" s="8"/>
      <c r="M26" s="8"/>
    </row>
    <row r="27" spans="1:13" x14ac:dyDescent="0.3">
      <c r="A27" s="38" t="s">
        <v>38</v>
      </c>
      <c r="B27" s="39" t="s">
        <v>27</v>
      </c>
      <c r="C27" s="8"/>
      <c r="D27" s="8"/>
      <c r="E27" s="8"/>
      <c r="F27" s="8"/>
      <c r="G27" s="8"/>
      <c r="H27" s="8"/>
      <c r="I27" s="8"/>
      <c r="J27" s="8"/>
      <c r="K27" s="8"/>
      <c r="L27" s="8"/>
      <c r="M27" s="8"/>
    </row>
    <row r="28" spans="1:13" x14ac:dyDescent="0.3">
      <c r="A28" s="40" t="s">
        <v>32</v>
      </c>
      <c r="B28" s="41" t="s">
        <v>28</v>
      </c>
      <c r="C28" s="8"/>
      <c r="D28" s="8"/>
      <c r="E28" s="8"/>
      <c r="F28" s="8"/>
      <c r="G28" s="8"/>
      <c r="H28" s="8"/>
      <c r="I28" s="8"/>
      <c r="J28" s="8"/>
      <c r="K28" s="8"/>
      <c r="L28" s="8"/>
      <c r="M28" s="8"/>
    </row>
    <row r="29" spans="1:13" hidden="1" x14ac:dyDescent="0.3">
      <c r="A29" s="8"/>
      <c r="B29" s="8"/>
      <c r="C29" s="8"/>
      <c r="D29" s="8"/>
      <c r="E29" s="8"/>
      <c r="F29" s="8"/>
      <c r="G29" s="8"/>
      <c r="H29" s="8"/>
      <c r="I29" s="8"/>
      <c r="J29" s="8"/>
      <c r="K29" s="8"/>
      <c r="L29" s="8"/>
      <c r="M29" s="8"/>
    </row>
    <row r="30" spans="1:13" hidden="1" x14ac:dyDescent="0.3">
      <c r="A30" s="8"/>
      <c r="B30" s="8"/>
      <c r="C30" s="8"/>
      <c r="D30" s="8"/>
      <c r="E30" s="8"/>
      <c r="F30" s="8"/>
      <c r="G30" s="8"/>
      <c r="H30" s="8"/>
      <c r="I30" s="8"/>
      <c r="J30" s="8"/>
      <c r="K30" s="8"/>
      <c r="L30" s="8"/>
      <c r="M30" s="8"/>
    </row>
    <row r="31" spans="1:13" hidden="1" x14ac:dyDescent="0.3">
      <c r="A31" s="8"/>
      <c r="B31" s="8"/>
      <c r="C31" s="8"/>
      <c r="D31" s="8"/>
      <c r="E31" s="8"/>
      <c r="F31" s="8"/>
      <c r="G31" s="8"/>
      <c r="H31" s="8"/>
      <c r="I31" s="8"/>
      <c r="J31" s="8"/>
      <c r="K31" s="8"/>
      <c r="L31" s="8"/>
      <c r="M31" s="8"/>
    </row>
    <row r="32" spans="1:13" hidden="1" x14ac:dyDescent="0.3">
      <c r="A32" s="8"/>
      <c r="B32" s="8"/>
      <c r="C32" s="8"/>
      <c r="D32" s="8"/>
      <c r="E32" s="8"/>
      <c r="F32" s="8"/>
      <c r="G32" s="8"/>
      <c r="H32" s="8"/>
      <c r="I32" s="8"/>
      <c r="J32" s="8"/>
      <c r="K32" s="8"/>
      <c r="L32" s="8"/>
      <c r="M32" s="8"/>
    </row>
    <row r="33" spans="1:13" hidden="1" x14ac:dyDescent="0.3">
      <c r="A33" s="8"/>
      <c r="B33" s="8"/>
      <c r="C33" s="8"/>
      <c r="D33" s="8"/>
      <c r="E33" s="8"/>
      <c r="F33" s="8"/>
      <c r="G33" s="8"/>
      <c r="H33" s="8"/>
      <c r="I33" s="8"/>
      <c r="J33" s="8"/>
      <c r="K33" s="8"/>
      <c r="L33" s="8"/>
      <c r="M33" s="8"/>
    </row>
    <row r="34" spans="1:13" hidden="1" x14ac:dyDescent="0.3">
      <c r="A34" s="8"/>
      <c r="B34" s="8"/>
      <c r="C34" s="8"/>
      <c r="D34" s="8"/>
      <c r="E34" s="8"/>
      <c r="F34" s="8"/>
      <c r="G34" s="8"/>
      <c r="H34" s="8"/>
      <c r="I34" s="8"/>
      <c r="J34" s="8"/>
      <c r="K34" s="8"/>
      <c r="L34" s="8"/>
      <c r="M34" s="8"/>
    </row>
  </sheetData>
  <sheetProtection password="EB20" sheet="1" objects="1" scenarios="1"/>
  <pageMargins left="0.70866141732283472" right="0.70866141732283472" top="0.74803149606299213" bottom="0.74803149606299213" header="0.31496062992125984" footer="0.31496062992125984"/>
  <pageSetup paperSize="9" scale="66"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workbookViewId="0">
      <selection activeCell="F17" sqref="F17"/>
    </sheetView>
  </sheetViews>
  <sheetFormatPr defaultColWidth="0" defaultRowHeight="14.4" zeroHeight="1" x14ac:dyDescent="0.3"/>
  <cols>
    <col min="1" max="1" width="9.5546875" style="7" customWidth="1"/>
    <col min="2" max="2" width="16" style="7" customWidth="1"/>
    <col min="3" max="4" width="11.44140625" style="7" customWidth="1"/>
    <col min="5" max="5" width="14.109375" style="7" customWidth="1"/>
    <col min="6" max="6" width="11.44140625" style="7" customWidth="1"/>
    <col min="7" max="7" width="11.6640625" style="7" customWidth="1"/>
    <col min="8" max="8" width="12.109375" style="7" customWidth="1"/>
    <col min="9" max="9" width="2.109375" style="7" customWidth="1"/>
    <col min="10" max="16384" width="9.109375" style="7" hidden="1"/>
  </cols>
  <sheetData>
    <row r="1" spans="1:8" ht="39.75" customHeight="1" x14ac:dyDescent="0.45">
      <c r="F1" s="6" t="s">
        <v>51</v>
      </c>
    </row>
    <row r="2" spans="1:8" s="10" customFormat="1" ht="23.25" customHeight="1" x14ac:dyDescent="0.25">
      <c r="A2" s="9" t="s">
        <v>34</v>
      </c>
    </row>
    <row r="3" spans="1:8" s="10" customFormat="1" ht="21" customHeight="1" x14ac:dyDescent="0.25"/>
    <row r="4" spans="1:8" s="10" customFormat="1" ht="17.25" customHeight="1" x14ac:dyDescent="0.25">
      <c r="C4" s="11" t="s">
        <v>16</v>
      </c>
      <c r="D4" s="12">
        <v>1</v>
      </c>
      <c r="E4" s="11" t="s">
        <v>4</v>
      </c>
      <c r="F4" s="13">
        <f>VLOOKUP(D4,Calendar,2)</f>
        <v>42618</v>
      </c>
      <c r="G4" s="11" t="s">
        <v>5</v>
      </c>
      <c r="H4" s="13">
        <f>VLOOKUP(D4,Calendar,3)</f>
        <v>42624</v>
      </c>
    </row>
    <row r="5" spans="1:8" s="10" customFormat="1" ht="21" customHeight="1" x14ac:dyDescent="0.25"/>
    <row r="6" spans="1:8" s="10" customFormat="1" ht="24.75" customHeight="1" x14ac:dyDescent="0.25">
      <c r="A6" s="92" t="s">
        <v>6</v>
      </c>
      <c r="B6" s="93"/>
      <c r="C6" s="87"/>
      <c r="D6" s="87"/>
      <c r="E6" s="90" t="s">
        <v>7</v>
      </c>
      <c r="F6" s="91"/>
      <c r="G6" s="88"/>
      <c r="H6" s="89"/>
    </row>
    <row r="7" spans="1:8" s="45" customFormat="1" ht="52.5" customHeight="1" thickBot="1" x14ac:dyDescent="0.35">
      <c r="A7" s="94" t="s">
        <v>54</v>
      </c>
      <c r="B7" s="94"/>
      <c r="C7" s="94"/>
      <c r="D7" s="94"/>
      <c r="E7" s="94"/>
      <c r="F7" s="94"/>
      <c r="G7" s="94"/>
      <c r="H7" s="94"/>
    </row>
    <row r="8" spans="1:8" s="10" customFormat="1" ht="27.6" x14ac:dyDescent="0.25">
      <c r="B8" s="14" t="s">
        <v>1</v>
      </c>
      <c r="C8" s="15" t="s">
        <v>8</v>
      </c>
      <c r="D8" s="15" t="s">
        <v>9</v>
      </c>
      <c r="E8" s="15" t="s">
        <v>8</v>
      </c>
      <c r="F8" s="15" t="s">
        <v>9</v>
      </c>
      <c r="G8" s="16" t="s">
        <v>10</v>
      </c>
      <c r="H8" s="17"/>
    </row>
    <row r="9" spans="1:8" s="10" customFormat="1" ht="25.5" customHeight="1" x14ac:dyDescent="0.25">
      <c r="A9" s="17"/>
      <c r="B9" s="25">
        <f>F4</f>
        <v>42618</v>
      </c>
      <c r="C9" s="26"/>
      <c r="D9" s="26"/>
      <c r="E9" s="26"/>
      <c r="F9" s="26"/>
      <c r="G9" s="46">
        <f>HOUR((D9-C9) + (F9-E9))+MINUTE((D9-C9) + (F9-E9))/60</f>
        <v>0</v>
      </c>
      <c r="H9" s="17"/>
    </row>
    <row r="10" spans="1:8" s="10" customFormat="1" ht="25.5" customHeight="1" x14ac:dyDescent="0.25">
      <c r="A10" s="18"/>
      <c r="B10" s="27">
        <f t="shared" ref="B10:B15" si="0">B9+1</f>
        <v>42619</v>
      </c>
      <c r="C10" s="26"/>
      <c r="D10" s="26"/>
      <c r="E10" s="26"/>
      <c r="F10" s="26"/>
      <c r="G10" s="46">
        <f t="shared" ref="G10:G15" si="1">HOUR((D10-C10) + (F10-E10))+MINUTE((D10-C10) + (F10-E10))/60</f>
        <v>0</v>
      </c>
      <c r="H10" s="17"/>
    </row>
    <row r="11" spans="1:8" s="10" customFormat="1" ht="25.5" customHeight="1" x14ac:dyDescent="0.25">
      <c r="B11" s="27">
        <f t="shared" si="0"/>
        <v>42620</v>
      </c>
      <c r="C11" s="26"/>
      <c r="D11" s="26"/>
      <c r="E11" s="26"/>
      <c r="F11" s="26"/>
      <c r="G11" s="46">
        <f t="shared" si="1"/>
        <v>0</v>
      </c>
      <c r="H11" s="19"/>
    </row>
    <row r="12" spans="1:8" s="10" customFormat="1" ht="25.5" customHeight="1" x14ac:dyDescent="0.25">
      <c r="B12" s="27">
        <f t="shared" si="0"/>
        <v>42621</v>
      </c>
      <c r="C12" s="26"/>
      <c r="D12" s="26"/>
      <c r="E12" s="26"/>
      <c r="F12" s="26"/>
      <c r="G12" s="46">
        <f t="shared" si="1"/>
        <v>0</v>
      </c>
      <c r="H12" s="17"/>
    </row>
    <row r="13" spans="1:8" s="10" customFormat="1" ht="25.5" customHeight="1" x14ac:dyDescent="0.25">
      <c r="B13" s="27">
        <f t="shared" si="0"/>
        <v>42622</v>
      </c>
      <c r="C13" s="26"/>
      <c r="D13" s="26"/>
      <c r="E13" s="26"/>
      <c r="F13" s="26"/>
      <c r="G13" s="46">
        <f t="shared" si="1"/>
        <v>0</v>
      </c>
      <c r="H13" s="17"/>
    </row>
    <row r="14" spans="1:8" s="10" customFormat="1" ht="25.5" customHeight="1" x14ac:dyDescent="0.25">
      <c r="B14" s="27">
        <f t="shared" si="0"/>
        <v>42623</v>
      </c>
      <c r="C14" s="26"/>
      <c r="D14" s="26"/>
      <c r="E14" s="26"/>
      <c r="F14" s="26"/>
      <c r="G14" s="46">
        <f t="shared" si="1"/>
        <v>0</v>
      </c>
      <c r="H14" s="17"/>
    </row>
    <row r="15" spans="1:8" s="10" customFormat="1" ht="25.5" customHeight="1" thickBot="1" x14ac:dyDescent="0.3">
      <c r="B15" s="65">
        <f t="shared" si="0"/>
        <v>42624</v>
      </c>
      <c r="C15" s="66"/>
      <c r="D15" s="66"/>
      <c r="E15" s="66"/>
      <c r="F15" s="66"/>
      <c r="G15" s="67">
        <f t="shared" si="1"/>
        <v>0</v>
      </c>
    </row>
    <row r="16" spans="1:8" s="10" customFormat="1" ht="13.8" x14ac:dyDescent="0.25">
      <c r="B16" s="60" t="s">
        <v>11</v>
      </c>
      <c r="C16" s="61"/>
      <c r="D16" s="62"/>
      <c r="E16" s="62"/>
      <c r="F16" s="63"/>
      <c r="G16" s="64">
        <f>SUM(G9:G15)</f>
        <v>0</v>
      </c>
      <c r="H16" s="20"/>
    </row>
    <row r="17" spans="1:9" s="10" customFormat="1" ht="17.25" customHeight="1" x14ac:dyDescent="0.25">
      <c r="B17" s="21" t="s">
        <v>12</v>
      </c>
      <c r="C17" s="47">
        <f>32.5</f>
        <v>32.5</v>
      </c>
      <c r="D17" s="22"/>
      <c r="E17" s="23" t="s">
        <v>13</v>
      </c>
      <c r="F17" s="28">
        <v>15.42</v>
      </c>
      <c r="G17" s="29">
        <f>G16*F17</f>
        <v>0</v>
      </c>
    </row>
    <row r="18" spans="1:9" s="10" customFormat="1" ht="17.25" customHeight="1" thickBot="1" x14ac:dyDescent="0.3">
      <c r="B18" s="95" t="s">
        <v>33</v>
      </c>
      <c r="C18" s="96"/>
      <c r="D18" s="96"/>
      <c r="E18" s="96"/>
      <c r="F18" s="97"/>
      <c r="G18" s="48">
        <f>G16/1423.5*266.5*F17</f>
        <v>0</v>
      </c>
    </row>
    <row r="19" spans="1:9" s="10" customFormat="1" ht="20.25" customHeight="1" x14ac:dyDescent="0.25"/>
    <row r="20" spans="1:9" s="10" customFormat="1" ht="29.25" customHeight="1" x14ac:dyDescent="0.25">
      <c r="A20" s="92" t="s">
        <v>18</v>
      </c>
      <c r="B20" s="93"/>
      <c r="C20" s="98"/>
      <c r="D20" s="100"/>
      <c r="E20" s="99"/>
      <c r="F20" s="24" t="s">
        <v>19</v>
      </c>
      <c r="G20" s="106"/>
      <c r="H20" s="107"/>
    </row>
    <row r="21" spans="1:9" s="10" customFormat="1" ht="29.25" customHeight="1" x14ac:dyDescent="0.25">
      <c r="A21" s="104" t="s">
        <v>67</v>
      </c>
      <c r="B21" s="105"/>
      <c r="C21" s="101"/>
      <c r="D21" s="102"/>
      <c r="E21" s="103"/>
      <c r="F21" s="76" t="s">
        <v>19</v>
      </c>
      <c r="G21" s="101"/>
      <c r="H21" s="103"/>
    </row>
    <row r="22" spans="1:9" s="10" customFormat="1" ht="29.25" customHeight="1" x14ac:dyDescent="0.25">
      <c r="A22" s="92" t="s">
        <v>20</v>
      </c>
      <c r="B22" s="93"/>
      <c r="C22" s="98"/>
      <c r="D22" s="100"/>
      <c r="E22" s="99"/>
      <c r="F22" s="24" t="s">
        <v>19</v>
      </c>
      <c r="G22" s="106"/>
      <c r="H22" s="107"/>
    </row>
    <row r="23" spans="1:9" s="17" customFormat="1" ht="5.25" customHeight="1" x14ac:dyDescent="0.25">
      <c r="A23" s="50"/>
      <c r="B23" s="51"/>
      <c r="C23" s="52"/>
      <c r="D23" s="52"/>
      <c r="E23" s="52"/>
      <c r="F23" s="49"/>
      <c r="G23" s="59"/>
      <c r="H23" s="59"/>
    </row>
    <row r="24" spans="1:9" s="10" customFormat="1" ht="20.25" customHeight="1" x14ac:dyDescent="0.25">
      <c r="A24" s="53" t="s">
        <v>55</v>
      </c>
      <c r="B24" s="51"/>
      <c r="C24" s="98"/>
      <c r="D24" s="100"/>
      <c r="E24" s="99"/>
      <c r="F24" s="49"/>
      <c r="G24" s="59"/>
      <c r="H24" s="59"/>
    </row>
    <row r="25" spans="1:9" s="10" customFormat="1" ht="18.75" customHeight="1" x14ac:dyDescent="0.25"/>
    <row r="26" spans="1:9" s="10" customFormat="1" ht="22.5" customHeight="1" x14ac:dyDescent="0.25">
      <c r="A26" s="92" t="s">
        <v>21</v>
      </c>
      <c r="B26" s="93"/>
      <c r="C26" s="98"/>
      <c r="D26" s="99"/>
      <c r="E26" s="10" t="s">
        <v>40</v>
      </c>
    </row>
    <row r="27" spans="1:9" s="10" customFormat="1" ht="12.75" customHeight="1" x14ac:dyDescent="0.25">
      <c r="A27" s="68"/>
      <c r="B27" s="69"/>
      <c r="C27" s="70"/>
      <c r="D27" s="70"/>
      <c r="E27" s="68"/>
      <c r="F27" s="68"/>
      <c r="G27" s="68"/>
      <c r="H27" s="68"/>
      <c r="I27" s="68"/>
    </row>
    <row r="28" spans="1:9" s="10" customFormat="1" ht="20.25" customHeight="1" x14ac:dyDescent="0.3">
      <c r="A28" s="58" t="s">
        <v>58</v>
      </c>
      <c r="B28" s="51"/>
      <c r="C28" s="52"/>
      <c r="D28" s="52"/>
    </row>
    <row r="29" spans="1:9" s="10" customFormat="1" ht="22.5" customHeight="1" x14ac:dyDescent="0.25">
      <c r="A29" s="56" t="s">
        <v>56</v>
      </c>
      <c r="B29" s="54"/>
      <c r="C29" s="98"/>
      <c r="D29" s="100"/>
      <c r="E29" s="99"/>
      <c r="F29" s="24" t="s">
        <v>19</v>
      </c>
      <c r="G29" s="106"/>
      <c r="H29" s="107"/>
    </row>
    <row r="30" spans="1:9" s="10" customFormat="1" ht="8.25" customHeight="1" x14ac:dyDescent="0.25">
      <c r="A30" s="56"/>
      <c r="B30" s="54"/>
    </row>
    <row r="31" spans="1:9" s="10" customFormat="1" ht="25.5" customHeight="1" x14ac:dyDescent="0.25">
      <c r="A31" s="57" t="s">
        <v>57</v>
      </c>
      <c r="B31" s="55"/>
      <c r="C31" s="98"/>
      <c r="D31" s="100"/>
      <c r="E31" s="99"/>
      <c r="F31" s="24" t="s">
        <v>19</v>
      </c>
      <c r="G31" s="106"/>
      <c r="H31" s="107"/>
    </row>
    <row r="32" spans="1:9" s="10" customFormat="1" ht="13.8" hidden="1" x14ac:dyDescent="0.25"/>
    <row r="33" spans="3:8" s="10" customFormat="1" ht="13.8" hidden="1" x14ac:dyDescent="0.25"/>
    <row r="34" spans="3:8" s="10" customFormat="1" ht="13.8" hidden="1" x14ac:dyDescent="0.25"/>
    <row r="35" spans="3:8" s="10" customFormat="1" ht="13.8" hidden="1" x14ac:dyDescent="0.25"/>
    <row r="36" spans="3:8" s="10" customFormat="1" ht="13.8" hidden="1" x14ac:dyDescent="0.25"/>
    <row r="37" spans="3:8" s="10" customFormat="1" ht="13.8" hidden="1" x14ac:dyDescent="0.25"/>
    <row r="38" spans="3:8" s="10" customFormat="1" ht="13.8" hidden="1" x14ac:dyDescent="0.25"/>
    <row r="39" spans="3:8" s="10" customFormat="1" hidden="1" x14ac:dyDescent="0.3">
      <c r="C39" s="7"/>
      <c r="D39" s="7"/>
      <c r="E39" s="7"/>
      <c r="F39" s="7"/>
      <c r="G39" s="7"/>
      <c r="H39" s="7"/>
    </row>
    <row r="40" spans="3:8" hidden="1" x14ac:dyDescent="0.3"/>
    <row r="41" spans="3:8" hidden="1" x14ac:dyDescent="0.3"/>
    <row r="42" spans="3:8" hidden="1" x14ac:dyDescent="0.3"/>
    <row r="43" spans="3:8" hidden="1" x14ac:dyDescent="0.3"/>
    <row r="44" spans="3:8" x14ac:dyDescent="0.3"/>
  </sheetData>
  <sheetProtection password="EB20" sheet="1" selectLockedCells="1"/>
  <mergeCells count="22">
    <mergeCell ref="G31:H31"/>
    <mergeCell ref="G29:H29"/>
    <mergeCell ref="G22:H22"/>
    <mergeCell ref="G20:H20"/>
    <mergeCell ref="C29:E29"/>
    <mergeCell ref="C31:E31"/>
    <mergeCell ref="G21:H21"/>
    <mergeCell ref="B18:F18"/>
    <mergeCell ref="A26:B26"/>
    <mergeCell ref="C26:D26"/>
    <mergeCell ref="A20:B20"/>
    <mergeCell ref="C24:E24"/>
    <mergeCell ref="C20:E20"/>
    <mergeCell ref="A22:B22"/>
    <mergeCell ref="C22:E22"/>
    <mergeCell ref="C21:E21"/>
    <mergeCell ref="A21:B21"/>
    <mergeCell ref="C6:D6"/>
    <mergeCell ref="G6:H6"/>
    <mergeCell ref="E6:F6"/>
    <mergeCell ref="A6:B6"/>
    <mergeCell ref="A7:H7"/>
  </mergeCells>
  <dataValidations count="3">
    <dataValidation type="list" allowBlank="1" showInputMessage="1" showErrorMessage="1" sqref="D4">
      <formula1>Week</formula1>
    </dataValidation>
    <dataValidation type="list" allowBlank="1" showInputMessage="1" showErrorMessage="1" sqref="F17">
      <formula1>Rate</formula1>
    </dataValidation>
    <dataValidation allowBlank="1" showInputMessage="1" showErrorMessage="1" prompt="Please enter time in 24 hour format [00:00]" sqref="C9:F15"/>
  </dataValidations>
  <printOptions horizontalCentered="1" verticalCentered="1"/>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selection activeCell="B4" sqref="B4"/>
    </sheetView>
  </sheetViews>
  <sheetFormatPr defaultColWidth="0" defaultRowHeight="14.4" zeroHeight="1" x14ac:dyDescent="0.3"/>
  <cols>
    <col min="1" max="1" width="9.33203125" style="5" customWidth="1"/>
    <col min="2" max="3" width="14.6640625" style="5" customWidth="1"/>
    <col min="4" max="7" width="9.109375" style="32" customWidth="1"/>
    <col min="8" max="16384" width="9.109375" style="5" hidden="1"/>
  </cols>
  <sheetData>
    <row r="1" spans="1:7" ht="15.75" customHeight="1" x14ac:dyDescent="0.3">
      <c r="A1" s="31" t="s">
        <v>3</v>
      </c>
      <c r="B1" s="32"/>
      <c r="C1" s="33" t="s">
        <v>2</v>
      </c>
    </row>
    <row r="2" spans="1:7" ht="15.75" customHeight="1" x14ac:dyDescent="0.3">
      <c r="A2" s="32"/>
      <c r="B2" s="32"/>
      <c r="C2" s="32"/>
    </row>
    <row r="3" spans="1:7" ht="18" customHeight="1" x14ac:dyDescent="0.3">
      <c r="A3" s="4" t="s">
        <v>0</v>
      </c>
      <c r="B3" s="4" t="s">
        <v>14</v>
      </c>
      <c r="C3" s="4" t="s">
        <v>15</v>
      </c>
    </row>
    <row r="4" spans="1:7" s="3" customFormat="1" ht="22.5" customHeight="1" x14ac:dyDescent="0.3">
      <c r="A4" s="1">
        <v>0</v>
      </c>
      <c r="B4" s="35">
        <v>42611</v>
      </c>
      <c r="C4" s="2">
        <f>B4+6</f>
        <v>42617</v>
      </c>
      <c r="D4" s="34"/>
      <c r="E4" s="34"/>
      <c r="F4" s="34"/>
      <c r="G4" s="34"/>
    </row>
    <row r="5" spans="1:7" s="3" customFormat="1" ht="22.5" customHeight="1" x14ac:dyDescent="0.3">
      <c r="A5" s="1">
        <v>1</v>
      </c>
      <c r="B5" s="2">
        <f>C4+1</f>
        <v>42618</v>
      </c>
      <c r="C5" s="2">
        <f t="shared" ref="C5:C56" si="0">B5+6</f>
        <v>42624</v>
      </c>
      <c r="D5" s="34"/>
      <c r="E5" s="34"/>
      <c r="F5" s="34"/>
      <c r="G5" s="34"/>
    </row>
    <row r="6" spans="1:7" s="3" customFormat="1" ht="22.5" customHeight="1" x14ac:dyDescent="0.3">
      <c r="A6" s="1">
        <v>2</v>
      </c>
      <c r="B6" s="2">
        <f t="shared" ref="B6:B56" si="1">C5+1</f>
        <v>42625</v>
      </c>
      <c r="C6" s="2">
        <f t="shared" si="0"/>
        <v>42631</v>
      </c>
      <c r="D6" s="34"/>
      <c r="E6" s="34"/>
      <c r="F6" s="34"/>
      <c r="G6" s="34"/>
    </row>
    <row r="7" spans="1:7" s="3" customFormat="1" ht="22.5" customHeight="1" x14ac:dyDescent="0.3">
      <c r="A7" s="1">
        <v>3</v>
      </c>
      <c r="B7" s="2">
        <f t="shared" si="1"/>
        <v>42632</v>
      </c>
      <c r="C7" s="2">
        <f t="shared" si="0"/>
        <v>42638</v>
      </c>
      <c r="D7" s="34"/>
      <c r="E7" s="34"/>
      <c r="F7" s="34"/>
      <c r="G7" s="34"/>
    </row>
    <row r="8" spans="1:7" s="3" customFormat="1" ht="22.5" customHeight="1" x14ac:dyDescent="0.3">
      <c r="A8" s="1">
        <v>4</v>
      </c>
      <c r="B8" s="2">
        <f t="shared" si="1"/>
        <v>42639</v>
      </c>
      <c r="C8" s="2">
        <f t="shared" si="0"/>
        <v>42645</v>
      </c>
      <c r="D8" s="34"/>
      <c r="E8" s="34"/>
      <c r="F8" s="34"/>
      <c r="G8" s="34"/>
    </row>
    <row r="9" spans="1:7" s="3" customFormat="1" ht="22.5" customHeight="1" x14ac:dyDescent="0.3">
      <c r="A9" s="1">
        <v>5</v>
      </c>
      <c r="B9" s="2">
        <f t="shared" si="1"/>
        <v>42646</v>
      </c>
      <c r="C9" s="2">
        <f t="shared" si="0"/>
        <v>42652</v>
      </c>
      <c r="D9" s="34"/>
      <c r="E9" s="34"/>
      <c r="F9" s="34"/>
      <c r="G9" s="34"/>
    </row>
    <row r="10" spans="1:7" s="3" customFormat="1" ht="22.5" customHeight="1" x14ac:dyDescent="0.3">
      <c r="A10" s="1">
        <v>6</v>
      </c>
      <c r="B10" s="2">
        <f t="shared" si="1"/>
        <v>42653</v>
      </c>
      <c r="C10" s="2">
        <f t="shared" si="0"/>
        <v>42659</v>
      </c>
      <c r="D10" s="34"/>
      <c r="E10" s="34"/>
      <c r="F10" s="34"/>
      <c r="G10" s="34"/>
    </row>
    <row r="11" spans="1:7" s="3" customFormat="1" ht="22.5" customHeight="1" x14ac:dyDescent="0.3">
      <c r="A11" s="1">
        <v>7</v>
      </c>
      <c r="B11" s="2">
        <f t="shared" si="1"/>
        <v>42660</v>
      </c>
      <c r="C11" s="2">
        <f t="shared" si="0"/>
        <v>42666</v>
      </c>
      <c r="D11" s="34"/>
      <c r="E11" s="34"/>
      <c r="F11" s="34"/>
      <c r="G11" s="34"/>
    </row>
    <row r="12" spans="1:7" s="3" customFormat="1" ht="22.5" customHeight="1" x14ac:dyDescent="0.3">
      <c r="A12" s="1">
        <v>8</v>
      </c>
      <c r="B12" s="2">
        <f t="shared" si="1"/>
        <v>42667</v>
      </c>
      <c r="C12" s="2">
        <f t="shared" si="0"/>
        <v>42673</v>
      </c>
      <c r="D12" s="34"/>
      <c r="E12" s="34"/>
      <c r="F12" s="34"/>
      <c r="G12" s="34"/>
    </row>
    <row r="13" spans="1:7" s="3" customFormat="1" ht="22.5" customHeight="1" x14ac:dyDescent="0.3">
      <c r="A13" s="1">
        <v>9</v>
      </c>
      <c r="B13" s="2">
        <f t="shared" si="1"/>
        <v>42674</v>
      </c>
      <c r="C13" s="2">
        <f t="shared" si="0"/>
        <v>42680</v>
      </c>
      <c r="D13" s="34"/>
      <c r="E13" s="34"/>
      <c r="F13" s="34"/>
      <c r="G13" s="34"/>
    </row>
    <row r="14" spans="1:7" s="3" customFormat="1" ht="22.5" customHeight="1" x14ac:dyDescent="0.3">
      <c r="A14" s="1">
        <v>10</v>
      </c>
      <c r="B14" s="2">
        <f t="shared" si="1"/>
        <v>42681</v>
      </c>
      <c r="C14" s="2">
        <f t="shared" si="0"/>
        <v>42687</v>
      </c>
      <c r="D14" s="34"/>
      <c r="E14" s="34"/>
      <c r="F14" s="34"/>
      <c r="G14" s="34"/>
    </row>
    <row r="15" spans="1:7" s="3" customFormat="1" ht="22.5" customHeight="1" x14ac:dyDescent="0.3">
      <c r="A15" s="1">
        <v>11</v>
      </c>
      <c r="B15" s="2">
        <f t="shared" si="1"/>
        <v>42688</v>
      </c>
      <c r="C15" s="2">
        <f t="shared" si="0"/>
        <v>42694</v>
      </c>
      <c r="D15" s="34"/>
      <c r="E15" s="34"/>
      <c r="F15" s="34"/>
      <c r="G15" s="34"/>
    </row>
    <row r="16" spans="1:7" s="3" customFormat="1" ht="22.5" customHeight="1" x14ac:dyDescent="0.3">
      <c r="A16" s="1">
        <v>12</v>
      </c>
      <c r="B16" s="2">
        <f t="shared" si="1"/>
        <v>42695</v>
      </c>
      <c r="C16" s="2">
        <f t="shared" si="0"/>
        <v>42701</v>
      </c>
      <c r="D16" s="34"/>
      <c r="E16" s="34"/>
      <c r="F16" s="34"/>
      <c r="G16" s="34"/>
    </row>
    <row r="17" spans="1:7" s="3" customFormat="1" ht="22.5" customHeight="1" x14ac:dyDescent="0.3">
      <c r="A17" s="1">
        <v>13</v>
      </c>
      <c r="B17" s="2">
        <f t="shared" si="1"/>
        <v>42702</v>
      </c>
      <c r="C17" s="2">
        <f t="shared" si="0"/>
        <v>42708</v>
      </c>
      <c r="D17" s="34"/>
      <c r="E17" s="34"/>
      <c r="F17" s="34"/>
      <c r="G17" s="34"/>
    </row>
    <row r="18" spans="1:7" s="3" customFormat="1" ht="22.5" customHeight="1" x14ac:dyDescent="0.3">
      <c r="A18" s="1">
        <v>14</v>
      </c>
      <c r="B18" s="2">
        <f t="shared" si="1"/>
        <v>42709</v>
      </c>
      <c r="C18" s="2">
        <f t="shared" si="0"/>
        <v>42715</v>
      </c>
      <c r="D18" s="34"/>
      <c r="E18" s="34"/>
      <c r="F18" s="34"/>
      <c r="G18" s="34"/>
    </row>
    <row r="19" spans="1:7" s="3" customFormat="1" ht="22.5" customHeight="1" x14ac:dyDescent="0.3">
      <c r="A19" s="1">
        <v>15</v>
      </c>
      <c r="B19" s="2">
        <f t="shared" si="1"/>
        <v>42716</v>
      </c>
      <c r="C19" s="2">
        <f t="shared" si="0"/>
        <v>42722</v>
      </c>
      <c r="D19" s="34"/>
      <c r="E19" s="34"/>
      <c r="F19" s="34"/>
      <c r="G19" s="34"/>
    </row>
    <row r="20" spans="1:7" s="3" customFormat="1" ht="22.5" customHeight="1" x14ac:dyDescent="0.3">
      <c r="A20" s="1">
        <v>16</v>
      </c>
      <c r="B20" s="2">
        <f t="shared" si="1"/>
        <v>42723</v>
      </c>
      <c r="C20" s="2">
        <f t="shared" si="0"/>
        <v>42729</v>
      </c>
      <c r="D20" s="34"/>
      <c r="E20" s="34"/>
      <c r="F20" s="34"/>
      <c r="G20" s="34"/>
    </row>
    <row r="21" spans="1:7" s="3" customFormat="1" ht="22.5" customHeight="1" x14ac:dyDescent="0.3">
      <c r="A21" s="1">
        <v>17</v>
      </c>
      <c r="B21" s="2">
        <f t="shared" si="1"/>
        <v>42730</v>
      </c>
      <c r="C21" s="2">
        <f t="shared" si="0"/>
        <v>42736</v>
      </c>
      <c r="D21" s="34"/>
      <c r="E21" s="34"/>
      <c r="F21" s="34"/>
      <c r="G21" s="34"/>
    </row>
    <row r="22" spans="1:7" s="3" customFormat="1" ht="22.5" customHeight="1" x14ac:dyDescent="0.3">
      <c r="A22" s="1">
        <v>18</v>
      </c>
      <c r="B22" s="2">
        <f t="shared" si="1"/>
        <v>42737</v>
      </c>
      <c r="C22" s="2">
        <f t="shared" si="0"/>
        <v>42743</v>
      </c>
      <c r="D22" s="34"/>
      <c r="E22" s="34"/>
      <c r="F22" s="34"/>
      <c r="G22" s="34"/>
    </row>
    <row r="23" spans="1:7" s="3" customFormat="1" ht="22.5" customHeight="1" x14ac:dyDescent="0.3">
      <c r="A23" s="1">
        <v>19</v>
      </c>
      <c r="B23" s="2">
        <f t="shared" si="1"/>
        <v>42744</v>
      </c>
      <c r="C23" s="2">
        <f t="shared" si="0"/>
        <v>42750</v>
      </c>
      <c r="D23" s="34"/>
      <c r="E23" s="34"/>
      <c r="F23" s="34"/>
      <c r="G23" s="34"/>
    </row>
    <row r="24" spans="1:7" s="3" customFormat="1" ht="22.5" customHeight="1" x14ac:dyDescent="0.3">
      <c r="A24" s="1">
        <v>20</v>
      </c>
      <c r="B24" s="2">
        <f t="shared" si="1"/>
        <v>42751</v>
      </c>
      <c r="C24" s="2">
        <f t="shared" si="0"/>
        <v>42757</v>
      </c>
      <c r="D24" s="34"/>
      <c r="E24" s="34"/>
      <c r="F24" s="34"/>
      <c r="G24" s="34"/>
    </row>
    <row r="25" spans="1:7" s="3" customFormat="1" ht="22.5" customHeight="1" x14ac:dyDescent="0.3">
      <c r="A25" s="1">
        <v>21</v>
      </c>
      <c r="B25" s="2">
        <f t="shared" si="1"/>
        <v>42758</v>
      </c>
      <c r="C25" s="2">
        <f t="shared" si="0"/>
        <v>42764</v>
      </c>
      <c r="D25" s="34"/>
      <c r="E25" s="34"/>
      <c r="F25" s="34"/>
      <c r="G25" s="34"/>
    </row>
    <row r="26" spans="1:7" s="3" customFormat="1" ht="22.5" customHeight="1" x14ac:dyDescent="0.3">
      <c r="A26" s="1">
        <v>22</v>
      </c>
      <c r="B26" s="2">
        <f t="shared" si="1"/>
        <v>42765</v>
      </c>
      <c r="C26" s="2">
        <f t="shared" si="0"/>
        <v>42771</v>
      </c>
      <c r="D26" s="34"/>
      <c r="E26" s="34"/>
      <c r="F26" s="34"/>
      <c r="G26" s="34"/>
    </row>
    <row r="27" spans="1:7" s="3" customFormat="1" ht="22.5" customHeight="1" x14ac:dyDescent="0.3">
      <c r="A27" s="1">
        <v>23</v>
      </c>
      <c r="B27" s="2">
        <f t="shared" si="1"/>
        <v>42772</v>
      </c>
      <c r="C27" s="2">
        <f t="shared" si="0"/>
        <v>42778</v>
      </c>
      <c r="D27" s="34"/>
      <c r="E27" s="34"/>
      <c r="F27" s="34"/>
      <c r="G27" s="34"/>
    </row>
    <row r="28" spans="1:7" s="3" customFormat="1" ht="22.5" customHeight="1" x14ac:dyDescent="0.3">
      <c r="A28" s="1">
        <v>24</v>
      </c>
      <c r="B28" s="2">
        <f t="shared" si="1"/>
        <v>42779</v>
      </c>
      <c r="C28" s="2">
        <f t="shared" si="0"/>
        <v>42785</v>
      </c>
      <c r="D28" s="34"/>
      <c r="E28" s="34"/>
      <c r="F28" s="34"/>
      <c r="G28" s="34"/>
    </row>
    <row r="29" spans="1:7" s="3" customFormat="1" ht="22.5" customHeight="1" x14ac:dyDescent="0.3">
      <c r="A29" s="1">
        <v>25</v>
      </c>
      <c r="B29" s="2">
        <f t="shared" si="1"/>
        <v>42786</v>
      </c>
      <c r="C29" s="2">
        <f t="shared" si="0"/>
        <v>42792</v>
      </c>
      <c r="D29" s="34"/>
      <c r="E29" s="34"/>
      <c r="F29" s="34"/>
      <c r="G29" s="34"/>
    </row>
    <row r="30" spans="1:7" s="3" customFormat="1" ht="22.5" customHeight="1" x14ac:dyDescent="0.3">
      <c r="A30" s="1">
        <v>26</v>
      </c>
      <c r="B30" s="2">
        <f t="shared" si="1"/>
        <v>42793</v>
      </c>
      <c r="C30" s="2">
        <f t="shared" si="0"/>
        <v>42799</v>
      </c>
      <c r="D30" s="34"/>
      <c r="E30" s="34"/>
      <c r="F30" s="34"/>
      <c r="G30" s="34"/>
    </row>
    <row r="31" spans="1:7" s="3" customFormat="1" ht="22.5" customHeight="1" x14ac:dyDescent="0.3">
      <c r="A31" s="1">
        <v>27</v>
      </c>
      <c r="B31" s="2">
        <f t="shared" si="1"/>
        <v>42800</v>
      </c>
      <c r="C31" s="2">
        <f t="shared" si="0"/>
        <v>42806</v>
      </c>
      <c r="D31" s="34"/>
      <c r="E31" s="34"/>
      <c r="F31" s="34"/>
      <c r="G31" s="34"/>
    </row>
    <row r="32" spans="1:7" s="3" customFormat="1" ht="22.5" customHeight="1" x14ac:dyDescent="0.3">
      <c r="A32" s="1">
        <v>28</v>
      </c>
      <c r="B32" s="2">
        <f t="shared" si="1"/>
        <v>42807</v>
      </c>
      <c r="C32" s="2">
        <f t="shared" si="0"/>
        <v>42813</v>
      </c>
      <c r="D32" s="34"/>
      <c r="E32" s="34"/>
      <c r="F32" s="34"/>
      <c r="G32" s="34"/>
    </row>
    <row r="33" spans="1:7" s="3" customFormat="1" ht="22.5" customHeight="1" x14ac:dyDescent="0.3">
      <c r="A33" s="1">
        <v>29</v>
      </c>
      <c r="B33" s="2">
        <f t="shared" si="1"/>
        <v>42814</v>
      </c>
      <c r="C33" s="2">
        <f t="shared" si="0"/>
        <v>42820</v>
      </c>
      <c r="D33" s="34"/>
      <c r="E33" s="34"/>
      <c r="F33" s="34"/>
      <c r="G33" s="34"/>
    </row>
    <row r="34" spans="1:7" s="3" customFormat="1" ht="22.5" customHeight="1" x14ac:dyDescent="0.3">
      <c r="A34" s="1">
        <v>30</v>
      </c>
      <c r="B34" s="2">
        <f t="shared" si="1"/>
        <v>42821</v>
      </c>
      <c r="C34" s="2">
        <f t="shared" si="0"/>
        <v>42827</v>
      </c>
      <c r="D34" s="34"/>
      <c r="E34" s="34"/>
      <c r="F34" s="34"/>
      <c r="G34" s="34"/>
    </row>
    <row r="35" spans="1:7" s="3" customFormat="1" ht="22.5" customHeight="1" x14ac:dyDescent="0.3">
      <c r="A35" s="1">
        <v>31</v>
      </c>
      <c r="B35" s="2">
        <f t="shared" si="1"/>
        <v>42828</v>
      </c>
      <c r="C35" s="2">
        <f t="shared" si="0"/>
        <v>42834</v>
      </c>
      <c r="D35" s="34"/>
      <c r="E35" s="34"/>
      <c r="F35" s="34"/>
      <c r="G35" s="34"/>
    </row>
    <row r="36" spans="1:7" s="3" customFormat="1" ht="22.5" customHeight="1" x14ac:dyDescent="0.3">
      <c r="A36" s="1">
        <v>32</v>
      </c>
      <c r="B36" s="2">
        <f t="shared" si="1"/>
        <v>42835</v>
      </c>
      <c r="C36" s="2">
        <f t="shared" si="0"/>
        <v>42841</v>
      </c>
      <c r="D36" s="34"/>
      <c r="E36" s="34"/>
      <c r="F36" s="34"/>
      <c r="G36" s="34"/>
    </row>
    <row r="37" spans="1:7" s="3" customFormat="1" ht="22.5" customHeight="1" x14ac:dyDescent="0.3">
      <c r="A37" s="1">
        <v>33</v>
      </c>
      <c r="B37" s="2">
        <f t="shared" si="1"/>
        <v>42842</v>
      </c>
      <c r="C37" s="2">
        <f t="shared" si="0"/>
        <v>42848</v>
      </c>
      <c r="D37" s="34"/>
      <c r="E37" s="34"/>
      <c r="F37" s="34"/>
      <c r="G37" s="34"/>
    </row>
    <row r="38" spans="1:7" s="3" customFormat="1" ht="22.5" customHeight="1" x14ac:dyDescent="0.3">
      <c r="A38" s="1">
        <v>34</v>
      </c>
      <c r="B38" s="2">
        <f t="shared" si="1"/>
        <v>42849</v>
      </c>
      <c r="C38" s="2">
        <f t="shared" si="0"/>
        <v>42855</v>
      </c>
      <c r="D38" s="34"/>
      <c r="E38" s="34"/>
      <c r="F38" s="34"/>
      <c r="G38" s="34"/>
    </row>
    <row r="39" spans="1:7" s="3" customFormat="1" ht="22.5" customHeight="1" x14ac:dyDescent="0.3">
      <c r="A39" s="1">
        <v>35</v>
      </c>
      <c r="B39" s="2">
        <f t="shared" si="1"/>
        <v>42856</v>
      </c>
      <c r="C39" s="2">
        <f t="shared" si="0"/>
        <v>42862</v>
      </c>
      <c r="D39" s="34"/>
      <c r="E39" s="34"/>
      <c r="F39" s="34"/>
      <c r="G39" s="34"/>
    </row>
    <row r="40" spans="1:7" s="3" customFormat="1" ht="22.5" customHeight="1" x14ac:dyDescent="0.3">
      <c r="A40" s="1">
        <v>36</v>
      </c>
      <c r="B40" s="2">
        <f t="shared" si="1"/>
        <v>42863</v>
      </c>
      <c r="C40" s="2">
        <f t="shared" si="0"/>
        <v>42869</v>
      </c>
      <c r="D40" s="34"/>
      <c r="E40" s="34"/>
      <c r="F40" s="34"/>
      <c r="G40" s="34"/>
    </row>
    <row r="41" spans="1:7" s="3" customFormat="1" ht="22.5" customHeight="1" x14ac:dyDescent="0.3">
      <c r="A41" s="1">
        <v>37</v>
      </c>
      <c r="B41" s="2">
        <f t="shared" si="1"/>
        <v>42870</v>
      </c>
      <c r="C41" s="2">
        <f t="shared" si="0"/>
        <v>42876</v>
      </c>
      <c r="D41" s="34"/>
      <c r="E41" s="34"/>
      <c r="F41" s="34"/>
      <c r="G41" s="34"/>
    </row>
    <row r="42" spans="1:7" s="3" customFormat="1" ht="22.5" customHeight="1" x14ac:dyDescent="0.3">
      <c r="A42" s="1">
        <v>38</v>
      </c>
      <c r="B42" s="2">
        <f t="shared" si="1"/>
        <v>42877</v>
      </c>
      <c r="C42" s="2">
        <f t="shared" si="0"/>
        <v>42883</v>
      </c>
      <c r="D42" s="34"/>
      <c r="E42" s="34"/>
      <c r="F42" s="34"/>
      <c r="G42" s="34"/>
    </row>
    <row r="43" spans="1:7" s="3" customFormat="1" ht="22.5" customHeight="1" x14ac:dyDescent="0.3">
      <c r="A43" s="1">
        <v>39</v>
      </c>
      <c r="B43" s="2">
        <f t="shared" si="1"/>
        <v>42884</v>
      </c>
      <c r="C43" s="2">
        <f t="shared" si="0"/>
        <v>42890</v>
      </c>
      <c r="D43" s="34"/>
      <c r="E43" s="34"/>
      <c r="F43" s="34"/>
      <c r="G43" s="34"/>
    </row>
    <row r="44" spans="1:7" s="3" customFormat="1" ht="22.5" customHeight="1" x14ac:dyDescent="0.3">
      <c r="A44" s="1">
        <v>40</v>
      </c>
      <c r="B44" s="2">
        <f t="shared" si="1"/>
        <v>42891</v>
      </c>
      <c r="C44" s="2">
        <f t="shared" si="0"/>
        <v>42897</v>
      </c>
      <c r="D44" s="34"/>
      <c r="E44" s="34"/>
      <c r="F44" s="34"/>
      <c r="G44" s="34"/>
    </row>
    <row r="45" spans="1:7" s="3" customFormat="1" ht="22.5" customHeight="1" x14ac:dyDescent="0.3">
      <c r="A45" s="1">
        <v>41</v>
      </c>
      <c r="B45" s="2">
        <f t="shared" si="1"/>
        <v>42898</v>
      </c>
      <c r="C45" s="2">
        <f t="shared" si="0"/>
        <v>42904</v>
      </c>
      <c r="D45" s="34"/>
      <c r="E45" s="34"/>
      <c r="F45" s="34"/>
      <c r="G45" s="34"/>
    </row>
    <row r="46" spans="1:7" s="3" customFormat="1" ht="22.5" customHeight="1" x14ac:dyDescent="0.3">
      <c r="A46" s="1">
        <v>42</v>
      </c>
      <c r="B46" s="2">
        <f t="shared" si="1"/>
        <v>42905</v>
      </c>
      <c r="C46" s="2">
        <f t="shared" si="0"/>
        <v>42911</v>
      </c>
      <c r="D46" s="34"/>
      <c r="E46" s="34"/>
      <c r="F46" s="34"/>
      <c r="G46" s="34"/>
    </row>
    <row r="47" spans="1:7" s="3" customFormat="1" ht="22.5" customHeight="1" x14ac:dyDescent="0.3">
      <c r="A47" s="1">
        <v>43</v>
      </c>
      <c r="B47" s="2">
        <f t="shared" si="1"/>
        <v>42912</v>
      </c>
      <c r="C47" s="2">
        <f t="shared" si="0"/>
        <v>42918</v>
      </c>
      <c r="D47" s="34"/>
      <c r="E47" s="34"/>
      <c r="F47" s="34"/>
      <c r="G47" s="34"/>
    </row>
    <row r="48" spans="1:7" s="3" customFormat="1" ht="22.5" customHeight="1" x14ac:dyDescent="0.3">
      <c r="A48" s="1">
        <v>44</v>
      </c>
      <c r="B48" s="2">
        <f t="shared" si="1"/>
        <v>42919</v>
      </c>
      <c r="C48" s="2">
        <f t="shared" si="0"/>
        <v>42925</v>
      </c>
      <c r="D48" s="34"/>
      <c r="E48" s="34"/>
      <c r="F48" s="34"/>
      <c r="G48" s="34"/>
    </row>
    <row r="49" spans="1:7" s="3" customFormat="1" ht="22.5" customHeight="1" x14ac:dyDescent="0.3">
      <c r="A49" s="1">
        <v>45</v>
      </c>
      <c r="B49" s="2">
        <f t="shared" si="1"/>
        <v>42926</v>
      </c>
      <c r="C49" s="2">
        <f t="shared" si="0"/>
        <v>42932</v>
      </c>
      <c r="D49" s="34"/>
      <c r="E49" s="34"/>
      <c r="F49" s="34"/>
      <c r="G49" s="34"/>
    </row>
    <row r="50" spans="1:7" s="3" customFormat="1" ht="22.5" customHeight="1" x14ac:dyDescent="0.3">
      <c r="A50" s="1">
        <v>46</v>
      </c>
      <c r="B50" s="2">
        <f t="shared" si="1"/>
        <v>42933</v>
      </c>
      <c r="C50" s="2">
        <f t="shared" si="0"/>
        <v>42939</v>
      </c>
      <c r="D50" s="34"/>
      <c r="E50" s="34"/>
      <c r="F50" s="34"/>
      <c r="G50" s="34"/>
    </row>
    <row r="51" spans="1:7" s="3" customFormat="1" ht="22.5" customHeight="1" x14ac:dyDescent="0.3">
      <c r="A51" s="1">
        <v>47</v>
      </c>
      <c r="B51" s="2">
        <f t="shared" si="1"/>
        <v>42940</v>
      </c>
      <c r="C51" s="2">
        <f t="shared" si="0"/>
        <v>42946</v>
      </c>
      <c r="D51" s="34"/>
      <c r="E51" s="34"/>
      <c r="F51" s="34"/>
      <c r="G51" s="34"/>
    </row>
    <row r="52" spans="1:7" s="3" customFormat="1" ht="22.5" customHeight="1" x14ac:dyDescent="0.3">
      <c r="A52" s="1">
        <v>48</v>
      </c>
      <c r="B52" s="2">
        <f t="shared" si="1"/>
        <v>42947</v>
      </c>
      <c r="C52" s="2">
        <f t="shared" si="0"/>
        <v>42953</v>
      </c>
      <c r="D52" s="34"/>
      <c r="E52" s="34"/>
      <c r="F52" s="34"/>
      <c r="G52" s="34"/>
    </row>
    <row r="53" spans="1:7" s="3" customFormat="1" ht="22.5" customHeight="1" x14ac:dyDescent="0.3">
      <c r="A53" s="1">
        <v>49</v>
      </c>
      <c r="B53" s="2">
        <f t="shared" si="1"/>
        <v>42954</v>
      </c>
      <c r="C53" s="2">
        <f t="shared" si="0"/>
        <v>42960</v>
      </c>
      <c r="D53" s="34"/>
      <c r="E53" s="34"/>
      <c r="F53" s="34"/>
      <c r="G53" s="34"/>
    </row>
    <row r="54" spans="1:7" s="3" customFormat="1" ht="22.5" customHeight="1" x14ac:dyDescent="0.3">
      <c r="A54" s="1">
        <v>50</v>
      </c>
      <c r="B54" s="2">
        <f t="shared" si="1"/>
        <v>42961</v>
      </c>
      <c r="C54" s="2">
        <f t="shared" si="0"/>
        <v>42967</v>
      </c>
      <c r="D54" s="34"/>
      <c r="E54" s="34"/>
      <c r="F54" s="34"/>
      <c r="G54" s="34"/>
    </row>
    <row r="55" spans="1:7" s="3" customFormat="1" ht="22.5" customHeight="1" x14ac:dyDescent="0.3">
      <c r="A55" s="1">
        <v>51</v>
      </c>
      <c r="B55" s="2">
        <f t="shared" si="1"/>
        <v>42968</v>
      </c>
      <c r="C55" s="2">
        <f t="shared" si="0"/>
        <v>42974</v>
      </c>
      <c r="D55" s="34"/>
      <c r="E55" s="34"/>
      <c r="F55" s="34"/>
      <c r="G55" s="34"/>
    </row>
    <row r="56" spans="1:7" s="3" customFormat="1" ht="22.5" customHeight="1" x14ac:dyDescent="0.3">
      <c r="A56" s="1">
        <v>52</v>
      </c>
      <c r="B56" s="2">
        <f t="shared" si="1"/>
        <v>42975</v>
      </c>
      <c r="C56" s="2">
        <f t="shared" si="0"/>
        <v>42981</v>
      </c>
      <c r="D56" s="34"/>
      <c r="E56" s="34"/>
      <c r="F56" s="34"/>
      <c r="G56" s="34"/>
    </row>
    <row r="57" spans="1:7" s="32" customFormat="1" x14ac:dyDescent="0.3"/>
    <row r="58" spans="1:7" s="32" customFormat="1" x14ac:dyDescent="0.3"/>
    <row r="59" spans="1:7" s="32" customFormat="1" x14ac:dyDescent="0.3"/>
  </sheetData>
  <sheetProtection password="EB20" sheet="1" objects="1" scenarios="1" select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election activeCell="A6" sqref="A6"/>
    </sheetView>
  </sheetViews>
  <sheetFormatPr defaultRowHeight="14.4" x14ac:dyDescent="0.3"/>
  <cols>
    <col min="1" max="1" width="8.88671875" style="78" customWidth="1"/>
    <col min="2" max="3" width="8.88671875" style="83" customWidth="1"/>
  </cols>
  <sheetData>
    <row r="1" spans="1:3" s="5" customFormat="1" x14ac:dyDescent="0.3">
      <c r="A1" s="77" t="s">
        <v>13</v>
      </c>
      <c r="B1" s="82"/>
      <c r="C1" s="82"/>
    </row>
    <row r="2" spans="1:3" s="5" customFormat="1" x14ac:dyDescent="0.3">
      <c r="A2" s="78"/>
      <c r="B2" s="83"/>
      <c r="C2" s="83"/>
    </row>
    <row r="3" spans="1:3" ht="19.5" customHeight="1" x14ac:dyDescent="0.3">
      <c r="A3" s="79" t="s">
        <v>17</v>
      </c>
      <c r="B3" s="84" t="s">
        <v>68</v>
      </c>
      <c r="C3" s="84" t="s">
        <v>69</v>
      </c>
    </row>
    <row r="4" spans="1:3" x14ac:dyDescent="0.3">
      <c r="A4" s="80">
        <v>15.42</v>
      </c>
      <c r="B4" s="85">
        <v>6</v>
      </c>
      <c r="C4" s="85">
        <v>23</v>
      </c>
    </row>
    <row r="5" spans="1:3" s="5" customFormat="1" x14ac:dyDescent="0.3">
      <c r="A5" s="80">
        <v>15.88</v>
      </c>
      <c r="B5" s="85">
        <v>6</v>
      </c>
      <c r="C5" s="85">
        <v>24</v>
      </c>
    </row>
    <row r="6" spans="1:3" s="5" customFormat="1" x14ac:dyDescent="0.3">
      <c r="A6" s="80">
        <v>16.350000000000001</v>
      </c>
      <c r="B6" s="85">
        <v>6</v>
      </c>
      <c r="C6" s="85">
        <v>25</v>
      </c>
    </row>
    <row r="7" spans="1:3" s="5" customFormat="1" x14ac:dyDescent="0.3">
      <c r="A7" s="80">
        <v>17.34</v>
      </c>
      <c r="B7" s="85">
        <v>6</v>
      </c>
      <c r="C7" s="85">
        <v>27</v>
      </c>
    </row>
    <row r="8" spans="1:3" s="5" customFormat="1" x14ac:dyDescent="0.3">
      <c r="A8" s="80">
        <v>17.86</v>
      </c>
      <c r="B8" s="85">
        <v>6</v>
      </c>
      <c r="C8" s="85">
        <v>28</v>
      </c>
    </row>
    <row r="9" spans="1:3" s="5" customFormat="1" x14ac:dyDescent="0.3">
      <c r="A9" s="80">
        <v>18.39</v>
      </c>
      <c r="B9" s="85">
        <v>6</v>
      </c>
      <c r="C9" s="85">
        <v>29</v>
      </c>
    </row>
    <row r="10" spans="1:3" s="5" customFormat="1" x14ac:dyDescent="0.3">
      <c r="A10" s="80">
        <v>18.940000000000001</v>
      </c>
      <c r="B10" s="85">
        <v>7</v>
      </c>
      <c r="C10" s="85">
        <v>30</v>
      </c>
    </row>
    <row r="11" spans="1:3" s="5" customFormat="1" x14ac:dyDescent="0.3">
      <c r="A11" s="80">
        <v>20.079999999999998</v>
      </c>
      <c r="B11" s="85">
        <v>7</v>
      </c>
      <c r="C11" s="85">
        <v>32</v>
      </c>
    </row>
    <row r="12" spans="1:3" s="5" customFormat="1" x14ac:dyDescent="0.3">
      <c r="A12" s="80">
        <v>21.3</v>
      </c>
      <c r="B12" s="85">
        <v>7</v>
      </c>
      <c r="C12" s="85">
        <v>34</v>
      </c>
    </row>
    <row r="13" spans="1:3" s="5" customFormat="1" x14ac:dyDescent="0.3">
      <c r="A13" s="80">
        <v>22.59</v>
      </c>
      <c r="B13" s="85">
        <v>7</v>
      </c>
      <c r="C13" s="85">
        <v>36</v>
      </c>
    </row>
    <row r="14" spans="1:3" s="5" customFormat="1" x14ac:dyDescent="0.3">
      <c r="A14" s="80">
        <v>23.27</v>
      </c>
      <c r="B14" s="85">
        <v>8</v>
      </c>
      <c r="C14" s="85">
        <v>37</v>
      </c>
    </row>
    <row r="15" spans="1:3" s="5" customFormat="1" x14ac:dyDescent="0.3">
      <c r="A15" s="80">
        <v>23.98</v>
      </c>
      <c r="B15" s="85">
        <v>8</v>
      </c>
      <c r="C15" s="85">
        <v>38</v>
      </c>
    </row>
    <row r="16" spans="1:3" s="5" customFormat="1" x14ac:dyDescent="0.3">
      <c r="A16" s="80">
        <v>24.68</v>
      </c>
      <c r="B16" s="85">
        <v>8</v>
      </c>
      <c r="C16" s="85">
        <v>39</v>
      </c>
    </row>
    <row r="17" spans="1:3" s="5" customFormat="1" x14ac:dyDescent="0.3">
      <c r="A17" s="80">
        <v>25.42</v>
      </c>
      <c r="B17" s="85">
        <v>8</v>
      </c>
      <c r="C17" s="85">
        <v>40</v>
      </c>
    </row>
    <row r="18" spans="1:3" s="5" customFormat="1" x14ac:dyDescent="0.3">
      <c r="A18" s="80">
        <v>26.18</v>
      </c>
      <c r="B18" s="85">
        <v>8</v>
      </c>
      <c r="C18" s="85">
        <v>41</v>
      </c>
    </row>
    <row r="19" spans="1:3" s="5" customFormat="1" x14ac:dyDescent="0.3">
      <c r="A19" s="80">
        <v>26.96</v>
      </c>
      <c r="B19" s="85">
        <v>8</v>
      </c>
      <c r="C19" s="85">
        <v>42</v>
      </c>
    </row>
    <row r="20" spans="1:3" s="5" customFormat="1" x14ac:dyDescent="0.3">
      <c r="A20" s="80">
        <v>27.77</v>
      </c>
      <c r="B20" s="85">
        <v>8</v>
      </c>
      <c r="C20" s="85">
        <v>43</v>
      </c>
    </row>
    <row r="21" spans="1:3" s="5" customFormat="1" x14ac:dyDescent="0.3">
      <c r="A21" s="80">
        <v>28.6</v>
      </c>
      <c r="B21" s="85">
        <v>9</v>
      </c>
      <c r="C21" s="85">
        <v>44</v>
      </c>
    </row>
    <row r="22" spans="1:3" s="5" customFormat="1" x14ac:dyDescent="0.3">
      <c r="A22" s="80">
        <v>29.45</v>
      </c>
      <c r="B22" s="85">
        <v>9</v>
      </c>
      <c r="C22" s="85">
        <v>45</v>
      </c>
    </row>
    <row r="23" spans="1:3" s="5" customFormat="1" x14ac:dyDescent="0.3">
      <c r="A23" s="80">
        <v>30.33</v>
      </c>
      <c r="B23" s="85">
        <v>9</v>
      </c>
      <c r="C23" s="85">
        <v>46</v>
      </c>
    </row>
    <row r="24" spans="1:3" s="5" customFormat="1" x14ac:dyDescent="0.3">
      <c r="A24" s="80">
        <v>32.17</v>
      </c>
      <c r="B24" s="85">
        <v>9</v>
      </c>
      <c r="C24" s="85">
        <v>48</v>
      </c>
    </row>
    <row r="25" spans="1:3" s="5" customFormat="1" x14ac:dyDescent="0.3">
      <c r="A25" s="80">
        <v>33.14</v>
      </c>
      <c r="B25" s="85">
        <v>9</v>
      </c>
      <c r="C25" s="85">
        <v>49</v>
      </c>
    </row>
    <row r="26" spans="1:3" s="5" customFormat="1" x14ac:dyDescent="0.3">
      <c r="A26" s="80">
        <v>34.130000000000003</v>
      </c>
      <c r="B26" s="85">
        <v>10</v>
      </c>
      <c r="C26" s="85">
        <v>50</v>
      </c>
    </row>
    <row r="27" spans="1:3" s="5" customFormat="1" x14ac:dyDescent="0.3">
      <c r="A27" s="80">
        <v>35.15</v>
      </c>
      <c r="B27" s="85">
        <v>10</v>
      </c>
      <c r="C27" s="85">
        <v>51</v>
      </c>
    </row>
    <row r="28" spans="1:3" s="5" customFormat="1" x14ac:dyDescent="0.3">
      <c r="A28" s="80">
        <v>36.200000000000003</v>
      </c>
      <c r="B28" s="85">
        <v>10</v>
      </c>
      <c r="C28" s="85">
        <v>52</v>
      </c>
    </row>
    <row r="29" spans="1:3" s="5" customFormat="1" x14ac:dyDescent="0.3">
      <c r="A29" s="80">
        <v>37.28</v>
      </c>
      <c r="B29" s="85">
        <v>10</v>
      </c>
      <c r="C29" s="85">
        <v>53</v>
      </c>
    </row>
    <row r="30" spans="1:3" s="5" customFormat="1" x14ac:dyDescent="0.3">
      <c r="A30" s="81">
        <v>38.4</v>
      </c>
      <c r="B30" s="86">
        <v>10</v>
      </c>
      <c r="C30" s="86">
        <v>54</v>
      </c>
    </row>
    <row r="31" spans="1:3" s="5" customFormat="1" x14ac:dyDescent="0.3">
      <c r="A31" s="81">
        <v>39.549999999999997</v>
      </c>
      <c r="B31" s="86">
        <v>10</v>
      </c>
      <c r="C31" s="86">
        <v>55</v>
      </c>
    </row>
    <row r="32" spans="1:3" s="5" customFormat="1" x14ac:dyDescent="0.3">
      <c r="A32" s="81">
        <v>40.729999999999997</v>
      </c>
      <c r="B32" s="86">
        <v>10</v>
      </c>
      <c r="C32" s="86">
        <v>56</v>
      </c>
    </row>
    <row r="33" spans="1:3" s="5" customFormat="1" x14ac:dyDescent="0.3">
      <c r="A33" s="81">
        <v>41.95</v>
      </c>
      <c r="B33" s="86">
        <v>10</v>
      </c>
      <c r="C33" s="86">
        <v>57</v>
      </c>
    </row>
    <row r="34" spans="1:3" s="5" customFormat="1" x14ac:dyDescent="0.3">
      <c r="A34" s="81">
        <v>43.21</v>
      </c>
      <c r="B34" s="86">
        <v>10</v>
      </c>
      <c r="C34" s="86">
        <v>58</v>
      </c>
    </row>
    <row r="35" spans="1:3" s="5" customFormat="1" x14ac:dyDescent="0.3">
      <c r="A35" s="81">
        <v>44.5</v>
      </c>
      <c r="B35" s="86">
        <v>10</v>
      </c>
      <c r="C35" s="86">
        <v>59</v>
      </c>
    </row>
    <row r="36" spans="1:3" s="5" customFormat="1" x14ac:dyDescent="0.3">
      <c r="A36" s="81">
        <v>45.84</v>
      </c>
      <c r="B36" s="86">
        <v>10</v>
      </c>
      <c r="C36" s="86">
        <v>50</v>
      </c>
    </row>
    <row r="37" spans="1:3" s="5" customFormat="1" x14ac:dyDescent="0.3">
      <c r="A37" s="81">
        <v>47.21</v>
      </c>
      <c r="B37" s="86">
        <v>10</v>
      </c>
      <c r="C37" s="86">
        <v>61</v>
      </c>
    </row>
  </sheetData>
  <sheetProtection password="EB2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workbookViewId="0">
      <selection activeCell="A6" sqref="A6"/>
    </sheetView>
  </sheetViews>
  <sheetFormatPr defaultRowHeight="14.4" x14ac:dyDescent="0.3"/>
  <cols>
    <col min="1" max="1" width="12.6640625" customWidth="1"/>
    <col min="2" max="2" width="19.33203125" customWidth="1"/>
    <col min="3" max="3" width="47" customWidth="1"/>
    <col min="4" max="4" width="15.6640625" customWidth="1"/>
  </cols>
  <sheetData>
    <row r="1" spans="1:4" s="5" customFormat="1" ht="51.75" customHeight="1" x14ac:dyDescent="0.3">
      <c r="A1"/>
    </row>
    <row r="2" spans="1:4" s="5" customFormat="1" ht="24" customHeight="1" thickBot="1" x14ac:dyDescent="0.35">
      <c r="A2" s="30" t="s">
        <v>19</v>
      </c>
    </row>
    <row r="3" spans="1:4" ht="47.25" customHeight="1" thickBot="1" x14ac:dyDescent="0.35">
      <c r="A3" s="108" t="s">
        <v>59</v>
      </c>
      <c r="B3" s="109"/>
      <c r="C3" s="109"/>
      <c r="D3" s="110"/>
    </row>
    <row r="4" spans="1:4" ht="31.2" x14ac:dyDescent="0.3">
      <c r="A4" s="71" t="s">
        <v>60</v>
      </c>
      <c r="B4" s="111" t="s">
        <v>62</v>
      </c>
      <c r="C4" s="111" t="s">
        <v>63</v>
      </c>
      <c r="D4" s="111" t="s">
        <v>64</v>
      </c>
    </row>
    <row r="5" spans="1:4" ht="31.8" thickBot="1" x14ac:dyDescent="0.35">
      <c r="A5" s="72" t="s">
        <v>61</v>
      </c>
      <c r="B5" s="112"/>
      <c r="C5" s="112"/>
      <c r="D5" s="112"/>
    </row>
    <row r="6" spans="1:4" ht="16.2" thickBot="1" x14ac:dyDescent="0.35">
      <c r="A6" s="73"/>
      <c r="B6" s="74"/>
      <c r="C6" s="74"/>
      <c r="D6" s="74"/>
    </row>
    <row r="7" spans="1:4" ht="16.2" thickBot="1" x14ac:dyDescent="0.35">
      <c r="A7" s="73"/>
      <c r="B7" s="74"/>
      <c r="C7" s="74"/>
      <c r="D7" s="74"/>
    </row>
    <row r="8" spans="1:4" ht="16.2" thickBot="1" x14ac:dyDescent="0.35">
      <c r="A8" s="73"/>
      <c r="B8" s="74"/>
      <c r="C8" s="74"/>
      <c r="D8" s="74"/>
    </row>
    <row r="9" spans="1:4" ht="16.2" thickBot="1" x14ac:dyDescent="0.35">
      <c r="A9" s="73"/>
      <c r="B9" s="74"/>
      <c r="C9" s="74"/>
      <c r="D9" s="74"/>
    </row>
    <row r="10" spans="1:4" ht="16.2" thickBot="1" x14ac:dyDescent="0.35">
      <c r="A10" s="73"/>
      <c r="B10" s="74"/>
      <c r="C10" s="74"/>
      <c r="D10" s="74"/>
    </row>
    <row r="11" spans="1:4" ht="16.2" thickBot="1" x14ac:dyDescent="0.35">
      <c r="A11" s="73"/>
      <c r="B11" s="74"/>
      <c r="C11" s="74"/>
      <c r="D11" s="74"/>
    </row>
    <row r="12" spans="1:4" ht="16.2" thickBot="1" x14ac:dyDescent="0.35">
      <c r="A12" s="73"/>
      <c r="B12" s="74"/>
      <c r="C12" s="74"/>
      <c r="D12" s="74"/>
    </row>
    <row r="13" spans="1:4" ht="16.2" thickBot="1" x14ac:dyDescent="0.35">
      <c r="A13" s="73"/>
      <c r="B13" s="74"/>
      <c r="C13" s="74"/>
      <c r="D13" s="74"/>
    </row>
    <row r="14" spans="1:4" ht="16.2" thickBot="1" x14ac:dyDescent="0.35">
      <c r="A14" s="73"/>
      <c r="B14" s="74"/>
      <c r="C14" s="74"/>
      <c r="D14" s="74"/>
    </row>
    <row r="15" spans="1:4" ht="16.2" thickBot="1" x14ac:dyDescent="0.35">
      <c r="A15" s="73"/>
      <c r="B15" s="74"/>
      <c r="C15" s="74"/>
      <c r="D15" s="74"/>
    </row>
    <row r="16" spans="1:4" ht="16.2" thickBot="1" x14ac:dyDescent="0.35">
      <c r="A16" s="73"/>
      <c r="B16" s="74"/>
      <c r="C16" s="74"/>
      <c r="D16" s="74"/>
    </row>
    <row r="17" spans="1:4" ht="16.2" thickBot="1" x14ac:dyDescent="0.35">
      <c r="A17" s="73"/>
      <c r="B17" s="74"/>
      <c r="C17" s="74"/>
      <c r="D17" s="74"/>
    </row>
    <row r="18" spans="1:4" ht="16.2" thickBot="1" x14ac:dyDescent="0.35">
      <c r="A18" s="73"/>
      <c r="B18" s="74"/>
      <c r="C18" s="74"/>
      <c r="D18" s="74"/>
    </row>
    <row r="19" spans="1:4" ht="16.2" thickBot="1" x14ac:dyDescent="0.35">
      <c r="A19" s="73"/>
      <c r="B19" s="74"/>
      <c r="C19" s="74"/>
      <c r="D19" s="74"/>
    </row>
    <row r="20" spans="1:4" ht="16.2" thickBot="1" x14ac:dyDescent="0.35">
      <c r="A20" s="73"/>
      <c r="B20" s="74"/>
      <c r="C20" s="74"/>
      <c r="D20" s="74"/>
    </row>
    <row r="21" spans="1:4" ht="16.2" thickBot="1" x14ac:dyDescent="0.35">
      <c r="A21" s="73"/>
      <c r="B21" s="74"/>
      <c r="C21" s="74"/>
      <c r="D21" s="74"/>
    </row>
    <row r="22" spans="1:4" ht="16.2" thickBot="1" x14ac:dyDescent="0.35">
      <c r="A22" s="73"/>
      <c r="B22" s="74"/>
      <c r="C22" s="74"/>
      <c r="D22" s="74"/>
    </row>
    <row r="23" spans="1:4" ht="16.2" thickBot="1" x14ac:dyDescent="0.35">
      <c r="A23" s="73"/>
      <c r="B23" s="74"/>
      <c r="C23" s="74"/>
      <c r="D23" s="74"/>
    </row>
    <row r="24" spans="1:4" ht="16.2" thickBot="1" x14ac:dyDescent="0.35">
      <c r="A24" s="73"/>
      <c r="B24" s="74"/>
      <c r="C24" s="74"/>
      <c r="D24" s="74"/>
    </row>
    <row r="25" spans="1:4" ht="16.2" thickBot="1" x14ac:dyDescent="0.35">
      <c r="A25" s="73"/>
      <c r="B25" s="74"/>
      <c r="C25" s="74"/>
      <c r="D25" s="74"/>
    </row>
    <row r="26" spans="1:4" ht="16.2" thickBot="1" x14ac:dyDescent="0.35">
      <c r="A26" s="73"/>
      <c r="B26" s="74"/>
      <c r="C26" s="74"/>
      <c r="D26" s="74"/>
    </row>
    <row r="27" spans="1:4" ht="16.2" thickBot="1" x14ac:dyDescent="0.35">
      <c r="A27" s="73"/>
      <c r="B27" s="74"/>
      <c r="C27" s="74"/>
      <c r="D27" s="74"/>
    </row>
    <row r="28" spans="1:4" ht="16.2" thickBot="1" x14ac:dyDescent="0.35">
      <c r="A28" s="73"/>
      <c r="B28" s="74"/>
      <c r="C28" s="74"/>
      <c r="D28" s="74"/>
    </row>
    <row r="29" spans="1:4" ht="16.2" thickBot="1" x14ac:dyDescent="0.35">
      <c r="A29" s="73"/>
      <c r="B29" s="74"/>
      <c r="C29" s="74"/>
      <c r="D29" s="74"/>
    </row>
    <row r="30" spans="1:4" ht="16.2" thickBot="1" x14ac:dyDescent="0.35">
      <c r="A30" s="73"/>
      <c r="B30" s="74"/>
      <c r="C30" s="74"/>
      <c r="D30" s="74"/>
    </row>
    <row r="31" spans="1:4" ht="16.2" thickBot="1" x14ac:dyDescent="0.35">
      <c r="A31" s="73"/>
      <c r="B31" s="74"/>
      <c r="C31" s="74"/>
      <c r="D31" s="74"/>
    </row>
    <row r="32" spans="1:4" ht="16.2" thickBot="1" x14ac:dyDescent="0.35">
      <c r="A32" s="73"/>
      <c r="B32" s="74"/>
      <c r="C32" s="74"/>
      <c r="D32" s="74"/>
    </row>
    <row r="33" spans="1:4" ht="16.2" thickBot="1" x14ac:dyDescent="0.35">
      <c r="A33" s="73"/>
      <c r="B33" s="74"/>
      <c r="C33" s="74"/>
      <c r="D33" s="74"/>
    </row>
    <row r="34" spans="1:4" ht="16.2" thickBot="1" x14ac:dyDescent="0.35">
      <c r="A34" s="73"/>
      <c r="B34" s="74"/>
      <c r="C34" s="74"/>
      <c r="D34" s="74"/>
    </row>
    <row r="35" spans="1:4" ht="15.6" x14ac:dyDescent="0.3">
      <c r="A35" s="75"/>
    </row>
  </sheetData>
  <mergeCells count="4">
    <mergeCell ref="A3:D3"/>
    <mergeCell ref="B4:B5"/>
    <mergeCell ref="C4:C5"/>
    <mergeCell ref="D4:D5"/>
  </mergeCells>
  <pageMargins left="0.70866141732283472" right="0.70866141732283472" top="0.74803149606299213" bottom="0.74803149606299213" header="0.31496062992125984" footer="0.31496062992125984"/>
  <pageSetup paperSize="9" scale="92"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How to Complete Timesheet</vt:lpstr>
      <vt:lpstr>Time Sheet</vt:lpstr>
      <vt:lpstr>Academic Calendar</vt:lpstr>
      <vt:lpstr>Rate of Pay</vt:lpstr>
      <vt:lpstr>Modules</vt:lpstr>
      <vt:lpstr>Calendar</vt:lpstr>
      <vt:lpstr>'Time Sheet'!Print_Area</vt:lpstr>
      <vt:lpstr>Rate</vt:lpstr>
      <vt:lpstr>Week</vt:lpstr>
    </vt:vector>
  </TitlesOfParts>
  <Company>UAD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Cardno, Louise</dc:creator>
  <cp:lastModifiedBy>Palser, Fiona</cp:lastModifiedBy>
  <cp:lastPrinted>2016-04-28T12:55:21Z</cp:lastPrinted>
  <dcterms:created xsi:type="dcterms:W3CDTF">2014-11-11T10:22:13Z</dcterms:created>
  <dcterms:modified xsi:type="dcterms:W3CDTF">2016-08-17T08:58:32Z</dcterms:modified>
</cp:coreProperties>
</file>