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iveabertayac-my.sharepoint.com/personal/a514966_uad_ac_uk/Documents/M/1. Abertay University/Trading Areas/6. Hospitality/5. Hospitality Forms/"/>
    </mc:Choice>
  </mc:AlternateContent>
  <xr:revisionPtr revIDLastSave="126" documentId="13_ncr:1_{4DB0E461-BE2E-4350-8AE5-A64B362C7264}" xr6:coauthVersionLast="47" xr6:coauthVersionMax="47" xr10:uidLastSave="{EEF1F2D0-B6BD-40A0-9253-991954626C69}"/>
  <bookViews>
    <workbookView xWindow="-120" yWindow="-120" windowWidth="29040" windowHeight="15840" tabRatio="608" xr2:uid="{C2DFD397-233A-40B0-A687-56DF0DF8E8E6}"/>
  </bookViews>
  <sheets>
    <sheet name="Internal Hospitality 2023" sheetId="1" r:id="rId1"/>
  </sheets>
  <definedNames>
    <definedName name="_xlnm.Print_Area" localSheetId="0">'Internal Hospitality 2023'!$C$1:$W$77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42" i="1" l="1"/>
  <c r="T41" i="1"/>
  <c r="T40" i="1"/>
  <c r="T37" i="1"/>
  <c r="T36" i="1"/>
  <c r="T35" i="1"/>
  <c r="T34" i="1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W40" i="1" l="1"/>
  <c r="W42" i="1"/>
  <c r="W41" i="1"/>
  <c r="T45" i="1"/>
  <c r="W45" i="1" s="1"/>
  <c r="T46" i="1"/>
  <c r="W46" i="1" s="1"/>
  <c r="R47" i="1"/>
  <c r="W47" i="1" l="1"/>
  <c r="T55" i="1" l="1"/>
  <c r="W55" i="1" s="1"/>
  <c r="T54" i="1"/>
  <c r="W54" i="1" s="1"/>
  <c r="T53" i="1"/>
  <c r="W53" i="1" s="1"/>
  <c r="T52" i="1"/>
  <c r="W52" i="1" s="1"/>
  <c r="T51" i="1"/>
  <c r="T50" i="1"/>
  <c r="Q63" i="1"/>
  <c r="R63" i="1" s="1"/>
  <c r="Q62" i="1"/>
  <c r="R62" i="1" s="1"/>
  <c r="Q61" i="1"/>
  <c r="R61" i="1" s="1"/>
  <c r="Q60" i="1"/>
  <c r="R60" i="1" s="1"/>
  <c r="Q59" i="1"/>
  <c r="R59" i="1" s="1"/>
  <c r="W37" i="1" l="1"/>
  <c r="W36" i="1"/>
  <c r="W35" i="1"/>
  <c r="W20" i="1" l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50" i="1"/>
  <c r="W51" i="1"/>
  <c r="W62" i="1" l="1"/>
</calcChain>
</file>

<file path=xl/sharedStrings.xml><?xml version="1.0" encoding="utf-8"?>
<sst xmlns="http://schemas.openxmlformats.org/spreadsheetml/2006/main" count="161" uniqueCount="137">
  <si>
    <t>commercialservices@abertay.ac.uk</t>
  </si>
  <si>
    <t>DD1 1HP</t>
  </si>
  <si>
    <t>Dundee</t>
  </si>
  <si>
    <t>Abertay University</t>
  </si>
  <si>
    <t>Commercial Services</t>
  </si>
  <si>
    <t>Thank you for your business!</t>
  </si>
  <si>
    <t>Total</t>
  </si>
  <si>
    <t>Any Dietary Requirements and Requests</t>
  </si>
  <si>
    <t>Line Total</t>
  </si>
  <si>
    <t>Cost</t>
  </si>
  <si>
    <t>Quantity</t>
  </si>
  <si>
    <t>Requirements</t>
  </si>
  <si>
    <t>Time</t>
  </si>
  <si>
    <t>Location</t>
  </si>
  <si>
    <t>Date</t>
  </si>
  <si>
    <t>To</t>
  </si>
  <si>
    <t>From</t>
  </si>
  <si>
    <t>Event Name</t>
  </si>
  <si>
    <t xml:space="preserve"> Please provide event details below</t>
  </si>
  <si>
    <t>Please provide contact details below</t>
  </si>
  <si>
    <t>Bottled Water Still 500ml</t>
  </si>
  <si>
    <t>Bottled Water Sparkling 500ml</t>
  </si>
  <si>
    <t>Hot Drinks</t>
  </si>
  <si>
    <t>Refreshments</t>
  </si>
  <si>
    <t>Snacks</t>
  </si>
  <si>
    <t>Food Items</t>
  </si>
  <si>
    <t>and a member of our team will be in touch</t>
  </si>
  <si>
    <t xml:space="preserve">If any query, and once this form is completed, please email to: </t>
  </si>
  <si>
    <t>Barista Drinks</t>
  </si>
  <si>
    <t>Espresso</t>
  </si>
  <si>
    <t>Flat White</t>
  </si>
  <si>
    <t>Latte</t>
  </si>
  <si>
    <t>Cappuccino</t>
  </si>
  <si>
    <t>Mocha</t>
  </si>
  <si>
    <t>Hot Chocolate</t>
  </si>
  <si>
    <t>Tea</t>
  </si>
  <si>
    <t>Americano (Black)</t>
  </si>
  <si>
    <t>Americano (White)</t>
  </si>
  <si>
    <t>Tea with milk</t>
  </si>
  <si>
    <t>Fruit Tea</t>
  </si>
  <si>
    <t>Fruit Tea with Biscuits</t>
  </si>
  <si>
    <t>Fruit Tea with Cookies</t>
  </si>
  <si>
    <t>Fruit Tea with Muffins</t>
  </si>
  <si>
    <t>Fruit Tea with Traybakes</t>
  </si>
  <si>
    <t>Touch of Fruit Flavoured Water 500ml</t>
  </si>
  <si>
    <t>Innocent Fruit Juice 330ml</t>
  </si>
  <si>
    <t>Red Bull Zero 250ml</t>
  </si>
  <si>
    <t>Kettle Crisps</t>
  </si>
  <si>
    <t>PopChips</t>
  </si>
  <si>
    <t>Snack Bar (Mars, Twix, Dairy Milk)</t>
  </si>
  <si>
    <t>Giant Cookie</t>
  </si>
  <si>
    <t>Traybakes</t>
  </si>
  <si>
    <t>Piece of Fruit</t>
  </si>
  <si>
    <t>Salad Box</t>
  </si>
  <si>
    <t>Deep Filled Sandwich</t>
  </si>
  <si>
    <t>Baguette</t>
  </si>
  <si>
    <t>Meals</t>
  </si>
  <si>
    <t>Vouchers</t>
  </si>
  <si>
    <t>£5 Voucher</t>
  </si>
  <si>
    <t>Merchandise</t>
  </si>
  <si>
    <t>Pencil</t>
  </si>
  <si>
    <t>Pen</t>
  </si>
  <si>
    <t>Lanyard</t>
  </si>
  <si>
    <t>Keyring</t>
  </si>
  <si>
    <t>Pin Badge</t>
  </si>
  <si>
    <t>Magnet</t>
  </si>
  <si>
    <t>Re-usable Water Bottle</t>
  </si>
  <si>
    <t>Coffee Mug</t>
  </si>
  <si>
    <t>Coffee &amp; Tea with Cookies</t>
  </si>
  <si>
    <t>Coffee &amp; Tea</t>
  </si>
  <si>
    <t>Coffee &amp; Tea with Biscuits</t>
  </si>
  <si>
    <t>Coffee &amp; Tea with Muffins</t>
  </si>
  <si>
    <t>Coffee &amp; Tea with Traybakes</t>
  </si>
  <si>
    <t>Voucher &amp; Merchandise Requirements</t>
  </si>
  <si>
    <t>Budget Code</t>
  </si>
  <si>
    <t>Special Milk and Decaffeinated Drinks</t>
  </si>
  <si>
    <t>Special Milks</t>
  </si>
  <si>
    <t>Coconut Milk</t>
  </si>
  <si>
    <t>Soya Milk</t>
  </si>
  <si>
    <t>Almond Milk</t>
  </si>
  <si>
    <t>Oat Milk</t>
  </si>
  <si>
    <t>Decaffeinated Coffee</t>
  </si>
  <si>
    <t>Decaffeinated Tea</t>
  </si>
  <si>
    <t>Product</t>
  </si>
  <si>
    <t>Internal Hospitality Booking Form</t>
  </si>
  <si>
    <t>Name</t>
  </si>
  <si>
    <t>Phone Number</t>
  </si>
  <si>
    <t>Email Address</t>
  </si>
  <si>
    <t>Hot Drink Voucher</t>
  </si>
  <si>
    <t>Please note the minimum order value is £20 per delivery, £30 for out of hours, and £50 for weekends.
We request a minimum of 3 days notice for all orders</t>
  </si>
  <si>
    <t>Fruit Tea (please specify flavour in the requirement section below)</t>
  </si>
  <si>
    <t>Coffee &amp; Tea with Continental Pastries</t>
  </si>
  <si>
    <t>Fruit Tea with Continental Pastries</t>
  </si>
  <si>
    <t>Pringles</t>
  </si>
  <si>
    <t>Biscuits</t>
  </si>
  <si>
    <t>Continental Pastries</t>
  </si>
  <si>
    <t>Fresh Doughnuts</t>
  </si>
  <si>
    <t>Gateau Slice</t>
  </si>
  <si>
    <t>Meal Option A (Soup, cereal bar, fruit, water)</t>
  </si>
  <si>
    <t>Meal Option B (Sandwich, crisps, water, fruit)</t>
  </si>
  <si>
    <t>Meal Option E (Pasta tub, flavoured water, crisps, muffin)</t>
  </si>
  <si>
    <t>Meal Option F (Salad pot, crisps, fizzy juice, traybake)</t>
  </si>
  <si>
    <t>Meal Option H (Deep filled Sandwich, crisps, fruit juice, traybake)</t>
  </si>
  <si>
    <t>Meal Option I (Baguette, fruit juice, crisps, traybake)</t>
  </si>
  <si>
    <t>Daily Soup</t>
  </si>
  <si>
    <t>Daily Soup &amp; a Roll</t>
  </si>
  <si>
    <t xml:space="preserve">Sausage Roll </t>
  </si>
  <si>
    <t>Bakes</t>
  </si>
  <si>
    <t>Wrap</t>
  </si>
  <si>
    <t>Bagel</t>
  </si>
  <si>
    <t>Sticky Notes</t>
  </si>
  <si>
    <t>Highlighter</t>
  </si>
  <si>
    <t>Receptions</t>
  </si>
  <si>
    <t>Drinks reception</t>
  </si>
  <si>
    <t>Prosecco Reception</t>
  </si>
  <si>
    <t>canapes</t>
  </si>
  <si>
    <t>Labour (per staff per hour)</t>
  </si>
  <si>
    <t>Receptions*</t>
  </si>
  <si>
    <t>£10 Voucher</t>
  </si>
  <si>
    <t>Buffet</t>
  </si>
  <si>
    <t>Buffet 2 (soup, sandwiches, pastries, fruity water, coffee)</t>
  </si>
  <si>
    <t>Buffet 3 (sandwiches, salads, muffins, fruits, juice, coffee)</t>
  </si>
  <si>
    <t>Buffet 4 (baguettes/wraps, salads, crisps, gateau,fruity water, coffee)</t>
  </si>
  <si>
    <t>Morning Roll</t>
  </si>
  <si>
    <t>Pasty</t>
  </si>
  <si>
    <t>Diet/ Sugar Free Fizzy Drinks (Irn Bru, Coke, Fanta) 500ml</t>
  </si>
  <si>
    <t>Meal Option C (Sandwich, crisps, flavoured water, snack bar)</t>
  </si>
  <si>
    <t>Meal Option D (Wrap, popchips, flavoured water, traybake)</t>
  </si>
  <si>
    <t>Buffet 1 (wraps/baguettes/sandwiches, crisps, traybakes, juice, coffee)</t>
  </si>
  <si>
    <t>Propercorn</t>
  </si>
  <si>
    <t>Tunnock Snacks</t>
  </si>
  <si>
    <t>Eat Natural bar</t>
  </si>
  <si>
    <t>Tulip Muffin</t>
  </si>
  <si>
    <t>* an additional £16 charge per staff per hours will occur for service</t>
  </si>
  <si>
    <t>Meal Option G (Bagel, fizzy Juice, popchips, Cookie)</t>
  </si>
  <si>
    <t>Buffet 5 (Pies, bagels, salads, crisps, traybakes, juice,coffee)</t>
  </si>
  <si>
    <t>Buffet 6 (sandwiches,sau roll,
bagel,falafel,chicken,quiche,salad,tartlet,juice,coffee)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</si>
</sst>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164" formatCode="&quot;£&quot;#,##0.00"/>
    <numFmt numFmtId="165" formatCode="[h]:mm"/>
  </numFmts>
  <fonts count="3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Arial"/>
      <family val="2"/>
    </font>
    <font>
      <b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36"/>
      <color theme="9" tint="-0.249977111117893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28"/>
      <color theme="0"/>
      <name val="Calibri"/>
      <family val="2"/>
      <scheme val="minor"/>
    </font>
    <font>
      <b/>
      <sz val="16"/>
      <color theme="9" tint="-0.249977111117893"/>
      <name val="Arial"/>
      <family val="2"/>
    </font>
    <font>
      <b/>
      <sz val="22"/>
      <color theme="9" tint="-0.249977111117893"/>
      <name val="Arial"/>
      <family val="2"/>
    </font>
    <font>
      <b/>
      <sz val="22"/>
      <color theme="9" tint="-0.249977111117893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20"/>
      <name val="Arial"/>
      <family val="2"/>
    </font>
    <font>
      <b/>
      <sz val="20"/>
      <color theme="1"/>
      <name val="Calibri"/>
      <family val="2"/>
      <scheme val="minor"/>
    </font>
    <font>
      <b/>
      <sz val="36"/>
      <color theme="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20"/>
      <color theme="9" tint="-0.249977111117893"/>
      <name val="Calibri"/>
      <family val="2"/>
      <scheme val="minor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20"/>
      <color rgb="FF0033CC"/>
      <name val="Calibri"/>
      <family val="2"/>
      <scheme val="minor"/>
    </font>
    <font>
      <sz val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  <font>
      <b/>
      <sz val="16"/>
      <name val="Arial"/>
      <family val="2"/>
    </font>
    <font>
      <b/>
      <u/>
      <sz val="16"/>
      <color rgb="FF0033CC"/>
      <name val="Arial"/>
      <family val="2"/>
    </font>
    <font>
      <u/>
      <sz val="16"/>
      <color rgb="FF0033CC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-0.24994659260841701"/>
        <bgColor indexed="64"/>
      </patternFill>
    </fill>
    <fill>
      <patternFill patternType="solid">
        <fgColor theme="0" tint="-0.14996795556505021"/>
        <bgColor indexed="64"/>
      </patternFill>
    </fill>
  </fills>
  <borders count="4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/>
      <diagonal/>
    </border>
    <border>
      <left/>
      <right style="thin">
        <color theme="9" tint="-0.24994659260841701"/>
      </right>
      <top/>
      <bottom style="thin">
        <color theme="9" tint="-0.24994659260841701"/>
      </bottom>
      <diagonal/>
    </border>
    <border>
      <left/>
      <right/>
      <top/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/>
      <bottom style="thin">
        <color theme="9" tint="-0.24994659260841701"/>
      </bottom>
      <diagonal/>
    </border>
    <border>
      <left/>
      <right/>
      <top/>
      <bottom style="medium">
        <color auto="1"/>
      </bottom>
      <diagonal/>
    </border>
    <border>
      <left style="thin">
        <color theme="9" tint="-0.24994659260841701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9" tint="-0.24994659260841701"/>
      </left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/>
      <top style="hair">
        <color theme="9" tint="-0.24994659260841701"/>
      </top>
      <bottom style="hair">
        <color theme="9" tint="-0.24994659260841701"/>
      </bottom>
      <diagonal/>
    </border>
    <border>
      <left/>
      <right style="thin">
        <color theme="9" tint="-0.24994659260841701"/>
      </right>
      <top style="hair">
        <color theme="9" tint="-0.24994659260841701"/>
      </top>
      <bottom style="hair">
        <color theme="9" tint="-0.24994659260841701"/>
      </bottom>
      <diagonal/>
    </border>
    <border>
      <left style="thin">
        <color theme="9" tint="-0.24994659260841701"/>
      </left>
      <right/>
      <top style="hair">
        <color theme="9" tint="-0.24994659260841701"/>
      </top>
      <bottom style="thin">
        <color theme="9" tint="-0.24994659260841701"/>
      </bottom>
      <diagonal/>
    </border>
    <border>
      <left/>
      <right/>
      <top style="hair">
        <color theme="9" tint="-0.24994659260841701"/>
      </top>
      <bottom style="thin">
        <color theme="9" tint="-0.24994659260841701"/>
      </bottom>
      <diagonal/>
    </border>
    <border>
      <left/>
      <right style="thin">
        <color theme="9" tint="-0.24994659260841701"/>
      </right>
      <top style="hair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theme="9" tint="-0.24994659260841701"/>
      </left>
      <right/>
      <top/>
      <bottom/>
      <diagonal/>
    </border>
    <border>
      <left/>
      <right style="thin">
        <color theme="9" tint="-0.24994659260841701"/>
      </right>
      <top/>
      <bottom/>
      <diagonal/>
    </border>
    <border>
      <left style="thin">
        <color theme="9" tint="-0.24994659260841701"/>
      </left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/>
      <diagonal/>
    </border>
    <border>
      <left style="thin">
        <color theme="9" tint="-0.24994659260841701"/>
      </left>
      <right/>
      <top style="thin">
        <color theme="9" tint="-0.24994659260841701"/>
      </top>
      <bottom style="hair">
        <color theme="9" tint="-0.24994659260841701"/>
      </bottom>
      <diagonal/>
    </border>
    <border>
      <left/>
      <right/>
      <top style="thin">
        <color theme="9" tint="-0.24994659260841701"/>
      </top>
      <bottom style="hair">
        <color theme="9" tint="-0.24994659260841701"/>
      </bottom>
      <diagonal/>
    </border>
    <border>
      <left/>
      <right style="thin">
        <color theme="9" tint="-0.24994659260841701"/>
      </right>
      <top style="thin">
        <color theme="9" tint="-0.24994659260841701"/>
      </top>
      <bottom style="hair">
        <color theme="9" tint="-0.24994659260841701"/>
      </bottom>
      <diagonal/>
    </border>
    <border>
      <left style="thin">
        <color theme="9" tint="-0.24994659260841701"/>
      </left>
      <right style="thin">
        <color theme="0"/>
      </right>
      <top/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9" tint="-0.24994659260841701"/>
      </bottom>
      <diagonal/>
    </border>
    <border>
      <left style="thin">
        <color theme="0"/>
      </left>
      <right style="thin">
        <color theme="9" tint="-0.24994659260841701"/>
      </right>
      <top/>
      <bottom style="thin">
        <color theme="9" tint="-0.24994659260841701"/>
      </bottom>
      <diagonal/>
    </border>
    <border>
      <left style="thin">
        <color theme="0"/>
      </left>
      <right style="thin">
        <color theme="0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0"/>
      </left>
      <right style="thin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 style="thin">
        <color theme="0"/>
      </right>
      <top style="thin">
        <color theme="9" tint="-0.24994659260841701"/>
      </top>
      <bottom style="thin">
        <color theme="9" tint="-0.24994659260841701"/>
      </bottom>
      <diagonal/>
    </border>
    <border>
      <left style="thin">
        <color theme="9" tint="-0.24994659260841701"/>
      </left>
      <right/>
      <top style="thin">
        <color theme="9" tint="-0.24994659260841701"/>
      </top>
      <bottom/>
      <diagonal/>
    </border>
    <border>
      <left/>
      <right style="thin">
        <color theme="0"/>
      </right>
      <top style="thin">
        <color theme="9" tint="-0.24994659260841701"/>
      </top>
      <bottom/>
      <diagonal/>
    </border>
    <border>
      <left style="thin">
        <color theme="0"/>
      </left>
      <right style="thin">
        <color theme="0"/>
      </right>
      <top style="thin">
        <color theme="9" tint="-0.24994659260841701"/>
      </top>
      <bottom/>
      <diagonal/>
    </border>
    <border>
      <left style="thin">
        <color theme="0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thin">
        <color theme="0"/>
      </right>
      <top style="thin">
        <color theme="9" tint="-0.24994659260841701"/>
      </top>
      <bottom style="thin">
        <color theme="9" tint="-0.24994659260841701"/>
      </bottom>
      <diagonal/>
    </border>
  </borders>
  <cellStyleXfs count="3">
    <xf numFmtId="0" fontId="0" fillId="0" borderId="0"/>
    <xf numFmtId="0" fontId="2" fillId="0" borderId="0"/>
    <xf numFmtId="0" fontId="3" fillId="0" borderId="0" applyNumberFormat="0" applyFill="0" applyBorder="0" applyAlignment="0" applyProtection="0"/>
  </cellStyleXfs>
  <cellXfs count="216">
    <xf numFmtId="0" fontId="0" fillId="0" borderId="0" xfId="0"/>
    <xf numFmtId="0" fontId="2" fillId="0" borderId="0" xfId="1"/>
    <xf numFmtId="0" fontId="0" fillId="0" borderId="0" xfId="0" applyAlignment="1">
      <alignment horizontal="center" vertical="center" textRotation="90" wrapText="1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1" fillId="0" borderId="0" xfId="1" applyFont="1"/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2" fillId="0" borderId="0" xfId="1" applyAlignment="1">
      <alignment vertical="center"/>
    </xf>
    <xf numFmtId="0" fontId="16" fillId="0" borderId="0" xfId="1" applyFont="1" applyAlignment="1">
      <alignment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3" fontId="6" fillId="0" borderId="0" xfId="0" applyNumberFormat="1" applyFont="1" applyAlignment="1">
      <alignment vertical="center"/>
    </xf>
    <xf numFmtId="4" fontId="6" fillId="0" borderId="0" xfId="0" applyNumberFormat="1" applyFont="1" applyAlignment="1">
      <alignment vertical="center"/>
    </xf>
    <xf numFmtId="0" fontId="16" fillId="0" borderId="0" xfId="1" applyFont="1" applyAlignment="1">
      <alignment horizontal="center" vertical="center"/>
    </xf>
    <xf numFmtId="0" fontId="2" fillId="2" borderId="0" xfId="1" applyFill="1" applyAlignment="1">
      <alignment vertical="center"/>
    </xf>
    <xf numFmtId="14" fontId="6" fillId="2" borderId="11" xfId="0" applyNumberFormat="1" applyFont="1" applyFill="1" applyBorder="1" applyAlignment="1">
      <alignment horizontal="center" vertical="center"/>
    </xf>
    <xf numFmtId="165" fontId="6" fillId="2" borderId="11" xfId="0" applyNumberFormat="1" applyFont="1" applyFill="1" applyBorder="1" applyAlignment="1">
      <alignment horizontal="center" vertical="center"/>
    </xf>
    <xf numFmtId="44" fontId="4" fillId="2" borderId="11" xfId="0" applyNumberFormat="1" applyFont="1" applyFill="1" applyBorder="1" applyAlignment="1">
      <alignment horizontal="right" vertical="center"/>
    </xf>
    <xf numFmtId="0" fontId="2" fillId="0" borderId="0" xfId="1" applyAlignment="1">
      <alignment horizontal="center" vertical="center"/>
    </xf>
    <xf numFmtId="0" fontId="15" fillId="2" borderId="0" xfId="0" applyFont="1" applyFill="1" applyAlignment="1">
      <alignment horizontal="center" vertical="center"/>
    </xf>
    <xf numFmtId="0" fontId="15" fillId="2" borderId="0" xfId="1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/>
    </xf>
    <xf numFmtId="0" fontId="15" fillId="5" borderId="0" xfId="0" applyFont="1" applyFill="1" applyAlignment="1">
      <alignment horizontal="center" vertical="center"/>
    </xf>
    <xf numFmtId="0" fontId="14" fillId="0" borderId="24" xfId="0" applyFont="1" applyBorder="1" applyAlignment="1">
      <alignment vertical="center"/>
    </xf>
    <xf numFmtId="0" fontId="14" fillId="0" borderId="25" xfId="0" applyFont="1" applyBorder="1" applyAlignment="1">
      <alignment vertical="center"/>
    </xf>
    <xf numFmtId="0" fontId="14" fillId="0" borderId="24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4" fillId="0" borderId="26" xfId="0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7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26" fillId="0" borderId="0" xfId="1" applyFont="1" applyAlignment="1">
      <alignment vertical="center"/>
    </xf>
    <xf numFmtId="0" fontId="24" fillId="0" borderId="0" xfId="0" applyFont="1" applyAlignment="1">
      <alignment horizontal="center" vertical="center" textRotation="90" wrapText="1"/>
    </xf>
    <xf numFmtId="0" fontId="16" fillId="0" borderId="0" xfId="1" applyFont="1" applyAlignment="1">
      <alignment horizontal="right" vertical="center"/>
    </xf>
    <xf numFmtId="0" fontId="2" fillId="0" borderId="8" xfId="1" applyBorder="1"/>
    <xf numFmtId="0" fontId="15" fillId="3" borderId="7" xfId="0" applyFont="1" applyFill="1" applyBorder="1" applyAlignment="1">
      <alignment horizontal="center" vertical="center"/>
    </xf>
    <xf numFmtId="0" fontId="15" fillId="3" borderId="26" xfId="0" applyFont="1" applyFill="1" applyBorder="1" applyAlignment="1">
      <alignment horizontal="center" vertical="center"/>
    </xf>
    <xf numFmtId="0" fontId="15" fillId="3" borderId="32" xfId="0" applyFont="1" applyFill="1" applyBorder="1" applyAlignment="1">
      <alignment horizontal="center" vertical="center"/>
    </xf>
    <xf numFmtId="0" fontId="15" fillId="3" borderId="34" xfId="0" applyFont="1" applyFill="1" applyBorder="1" applyAlignment="1">
      <alignment horizontal="center" vertical="center"/>
    </xf>
    <xf numFmtId="14" fontId="22" fillId="0" borderId="9" xfId="0" applyNumberFormat="1" applyFont="1" applyBorder="1" applyAlignment="1" applyProtection="1">
      <alignment horizontal="center" vertical="center"/>
      <protection locked="0"/>
    </xf>
    <xf numFmtId="165" fontId="22" fillId="0" borderId="9" xfId="0" applyNumberFormat="1" applyFont="1" applyBorder="1" applyAlignment="1" applyProtection="1">
      <alignment horizontal="center" vertical="center"/>
      <protection locked="0"/>
    </xf>
    <xf numFmtId="14" fontId="22" fillId="4" borderId="9" xfId="0" applyNumberFormat="1" applyFont="1" applyFill="1" applyBorder="1" applyAlignment="1" applyProtection="1">
      <alignment horizontal="center" vertical="center"/>
      <protection locked="0"/>
    </xf>
    <xf numFmtId="165" fontId="22" fillId="4" borderId="9" xfId="0" applyNumberFormat="1" applyFont="1" applyFill="1" applyBorder="1" applyAlignment="1" applyProtection="1">
      <alignment horizontal="center" vertical="center"/>
      <protection locked="0"/>
    </xf>
    <xf numFmtId="0" fontId="15" fillId="5" borderId="34" xfId="0" applyFont="1" applyFill="1" applyBorder="1" applyAlignment="1">
      <alignment horizontal="center" vertical="center"/>
    </xf>
    <xf numFmtId="0" fontId="15" fillId="5" borderId="39" xfId="0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44" fontId="14" fillId="0" borderId="9" xfId="0" applyNumberFormat="1" applyFont="1" applyBorder="1" applyAlignment="1" applyProtection="1">
      <alignment vertical="center"/>
      <protection hidden="1"/>
    </xf>
    <xf numFmtId="44" fontId="14" fillId="6" borderId="9" xfId="0" applyNumberFormat="1" applyFont="1" applyFill="1" applyBorder="1" applyAlignment="1" applyProtection="1">
      <alignment vertical="center"/>
      <protection hidden="1"/>
    </xf>
    <xf numFmtId="44" fontId="23" fillId="0" borderId="9" xfId="0" applyNumberFormat="1" applyFont="1" applyBorder="1" applyAlignment="1" applyProtection="1">
      <alignment horizontal="right" vertical="center"/>
      <protection hidden="1"/>
    </xf>
    <xf numFmtId="44" fontId="23" fillId="4" borderId="9" xfId="0" applyNumberFormat="1" applyFont="1" applyFill="1" applyBorder="1" applyAlignment="1" applyProtection="1">
      <alignment horizontal="right" vertical="center"/>
      <protection hidden="1"/>
    </xf>
    <xf numFmtId="164" fontId="15" fillId="3" borderId="0" xfId="0" applyNumberFormat="1" applyFont="1" applyFill="1" applyAlignment="1" applyProtection="1">
      <alignment horizontal="right" vertical="center"/>
      <protection hidden="1"/>
    </xf>
    <xf numFmtId="0" fontId="17" fillId="0" borderId="9" xfId="0" applyFont="1" applyBorder="1" applyAlignment="1" applyProtection="1">
      <alignment horizontal="center" vertical="center"/>
      <protection locked="0"/>
    </xf>
    <xf numFmtId="0" fontId="17" fillId="6" borderId="9" xfId="0" applyFont="1" applyFill="1" applyBorder="1" applyAlignment="1" applyProtection="1">
      <alignment horizontal="center" vertical="center"/>
      <protection locked="0"/>
    </xf>
    <xf numFmtId="164" fontId="5" fillId="0" borderId="4" xfId="1" applyNumberFormat="1" applyFont="1" applyBorder="1"/>
    <xf numFmtId="164" fontId="5" fillId="0" borderId="0" xfId="1" applyNumberFormat="1" applyFont="1"/>
    <xf numFmtId="0" fontId="5" fillId="0" borderId="4" xfId="1" applyFont="1" applyBorder="1"/>
    <xf numFmtId="0" fontId="29" fillId="0" borderId="3" xfId="1" applyFont="1" applyBorder="1"/>
    <xf numFmtId="0" fontId="29" fillId="0" borderId="0" xfId="1" applyFont="1"/>
    <xf numFmtId="0" fontId="29" fillId="0" borderId="4" xfId="1" applyFont="1" applyBorder="1"/>
    <xf numFmtId="0" fontId="29" fillId="0" borderId="4" xfId="1" applyFont="1" applyBorder="1" applyAlignment="1">
      <alignment wrapText="1"/>
    </xf>
    <xf numFmtId="16" fontId="23" fillId="0" borderId="9" xfId="0" applyNumberFormat="1" applyFont="1" applyBorder="1" applyAlignment="1" applyProtection="1">
      <alignment horizontal="center" vertical="center"/>
      <protection locked="0"/>
    </xf>
    <xf numFmtId="0" fontId="35" fillId="0" borderId="1" xfId="1" applyFont="1" applyBorder="1" applyAlignment="1">
      <alignment horizontal="center" vertical="center"/>
    </xf>
    <xf numFmtId="0" fontId="34" fillId="0" borderId="2" xfId="0" applyFont="1" applyBorder="1" applyAlignment="1">
      <alignment horizontal="center" vertical="center"/>
    </xf>
    <xf numFmtId="0" fontId="15" fillId="3" borderId="40" xfId="0" applyFont="1" applyFill="1" applyBorder="1" applyAlignment="1">
      <alignment horizontal="center" vertical="center"/>
    </xf>
    <xf numFmtId="0" fontId="15" fillId="3" borderId="11" xfId="0" applyFont="1" applyFill="1" applyBorder="1" applyAlignment="1">
      <alignment horizontal="center" vertical="center"/>
    </xf>
    <xf numFmtId="0" fontId="15" fillId="3" borderId="41" xfId="0" applyFont="1" applyFill="1" applyBorder="1" applyAlignment="1">
      <alignment horizontal="center" vertical="center"/>
    </xf>
    <xf numFmtId="164" fontId="14" fillId="0" borderId="0" xfId="0" applyNumberFormat="1" applyFont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23" fillId="4" borderId="9" xfId="0" applyFont="1" applyFill="1" applyBorder="1" applyAlignment="1" applyProtection="1">
      <alignment horizontal="center" vertical="center"/>
      <protection locked="0"/>
    </xf>
    <xf numFmtId="0" fontId="6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44" fontId="5" fillId="2" borderId="11" xfId="1" applyNumberFormat="1" applyFont="1" applyFill="1" applyBorder="1" applyAlignment="1">
      <alignment horizontal="center" vertical="center"/>
    </xf>
    <xf numFmtId="44" fontId="23" fillId="6" borderId="9" xfId="1" applyNumberFormat="1" applyFont="1" applyFill="1" applyBorder="1" applyAlignment="1" applyProtection="1">
      <alignment horizontal="center" vertical="center"/>
      <protection hidden="1"/>
    </xf>
    <xf numFmtId="44" fontId="23" fillId="6" borderId="9" xfId="0" applyNumberFormat="1" applyFont="1" applyFill="1" applyBorder="1" applyAlignment="1" applyProtection="1">
      <alignment horizontal="center" vertical="center"/>
      <protection hidden="1"/>
    </xf>
    <xf numFmtId="44" fontId="23" fillId="0" borderId="9" xfId="1" applyNumberFormat="1" applyFont="1" applyBorder="1" applyAlignment="1" applyProtection="1">
      <alignment horizontal="center" vertical="center"/>
      <protection hidden="1"/>
    </xf>
    <xf numFmtId="44" fontId="23" fillId="0" borderId="9" xfId="0" applyNumberFormat="1" applyFont="1" applyBorder="1" applyAlignment="1" applyProtection="1">
      <alignment horizontal="center" vertical="center"/>
      <protection hidden="1"/>
    </xf>
    <xf numFmtId="44" fontId="14" fillId="6" borderId="9" xfId="0" applyNumberFormat="1" applyFont="1" applyFill="1" applyBorder="1" applyAlignment="1" applyProtection="1">
      <alignment vertical="center"/>
      <protection hidden="1"/>
    </xf>
    <xf numFmtId="0" fontId="0" fillId="6" borderId="9" xfId="0" applyFill="1" applyBorder="1" applyAlignment="1" applyProtection="1">
      <alignment vertical="center"/>
      <protection hidden="1"/>
    </xf>
    <xf numFmtId="44" fontId="14" fillId="0" borderId="9" xfId="0" applyNumberFormat="1" applyFont="1" applyBorder="1" applyAlignment="1" applyProtection="1">
      <alignment vertical="center"/>
      <protection hidden="1"/>
    </xf>
    <xf numFmtId="0" fontId="0" fillId="0" borderId="9" xfId="0" applyBorder="1" applyAlignment="1" applyProtection="1">
      <alignment vertical="center"/>
      <protection hidden="1"/>
    </xf>
    <xf numFmtId="0" fontId="21" fillId="2" borderId="37" xfId="0" applyFont="1" applyFill="1" applyBorder="1" applyAlignment="1">
      <alignment horizontal="center" vertical="center"/>
    </xf>
    <xf numFmtId="0" fontId="28" fillId="0" borderId="27" xfId="0" applyFont="1" applyBorder="1" applyAlignment="1">
      <alignment horizontal="center"/>
    </xf>
    <xf numFmtId="0" fontId="28" fillId="0" borderId="6" xfId="0" applyFont="1" applyBorder="1" applyAlignment="1">
      <alignment horizontal="center"/>
    </xf>
    <xf numFmtId="0" fontId="15" fillId="3" borderId="28" xfId="0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29" xfId="0" applyBorder="1" applyAlignment="1">
      <alignment vertical="center"/>
    </xf>
    <xf numFmtId="0" fontId="0" fillId="0" borderId="29" xfId="0" applyBorder="1"/>
    <xf numFmtId="0" fontId="0" fillId="0" borderId="30" xfId="0" applyBorder="1"/>
    <xf numFmtId="0" fontId="22" fillId="0" borderId="9" xfId="0" applyFont="1" applyBorder="1" applyAlignment="1" applyProtection="1">
      <alignment horizontal="center" vertical="center"/>
      <protection locked="0"/>
    </xf>
    <xf numFmtId="0" fontId="23" fillId="0" borderId="9" xfId="0" applyFont="1" applyBorder="1" applyAlignment="1" applyProtection="1">
      <alignment horizontal="center" vertical="center"/>
      <protection locked="0"/>
    </xf>
    <xf numFmtId="44" fontId="23" fillId="0" borderId="10" xfId="1" applyNumberFormat="1" applyFont="1" applyBorder="1" applyAlignment="1" applyProtection="1">
      <alignment horizontal="center" vertical="center"/>
      <protection hidden="1"/>
    </xf>
    <xf numFmtId="44" fontId="23" fillId="0" borderId="11" xfId="1" applyNumberFormat="1" applyFont="1" applyBorder="1" applyAlignment="1" applyProtection="1">
      <alignment horizontal="center" vertical="center"/>
      <protection hidden="1"/>
    </xf>
    <xf numFmtId="44" fontId="23" fillId="0" borderId="5" xfId="1" applyNumberFormat="1" applyFont="1" applyBorder="1" applyAlignment="1" applyProtection="1">
      <alignment horizontal="center" vertical="center"/>
      <protection hidden="1"/>
    </xf>
    <xf numFmtId="0" fontId="22" fillId="4" borderId="10" xfId="0" applyFont="1" applyFill="1" applyBorder="1" applyAlignment="1" applyProtection="1">
      <alignment horizontal="center" vertical="center"/>
      <protection locked="0"/>
    </xf>
    <xf numFmtId="0" fontId="22" fillId="4" borderId="11" xfId="0" applyFont="1" applyFill="1" applyBorder="1" applyAlignment="1" applyProtection="1">
      <alignment horizontal="center" vertical="center"/>
      <protection locked="0"/>
    </xf>
    <xf numFmtId="0" fontId="22" fillId="4" borderId="5" xfId="0" applyFont="1" applyFill="1" applyBorder="1" applyAlignment="1" applyProtection="1">
      <alignment horizontal="center" vertical="center"/>
      <protection locked="0"/>
    </xf>
    <xf numFmtId="44" fontId="23" fillId="4" borderId="10" xfId="1" applyNumberFormat="1" applyFont="1" applyFill="1" applyBorder="1" applyAlignment="1" applyProtection="1">
      <alignment horizontal="center" vertical="center"/>
      <protection hidden="1"/>
    </xf>
    <xf numFmtId="44" fontId="23" fillId="4" borderId="11" xfId="1" applyNumberFormat="1" applyFont="1" applyFill="1" applyBorder="1" applyAlignment="1" applyProtection="1">
      <alignment horizontal="center" vertical="center"/>
      <protection hidden="1"/>
    </xf>
    <xf numFmtId="44" fontId="23" fillId="4" borderId="5" xfId="1" applyNumberFormat="1" applyFont="1" applyFill="1" applyBorder="1" applyAlignment="1" applyProtection="1">
      <alignment horizontal="center" vertical="center"/>
      <protection hidden="1"/>
    </xf>
    <xf numFmtId="0" fontId="22" fillId="0" borderId="10" xfId="0" applyFont="1" applyBorder="1" applyAlignment="1" applyProtection="1">
      <alignment horizontal="center" vertical="center"/>
      <protection locked="0"/>
    </xf>
    <xf numFmtId="0" fontId="22" fillId="0" borderId="11" xfId="0" applyFont="1" applyBorder="1" applyAlignment="1" applyProtection="1">
      <alignment horizontal="center" vertical="center"/>
      <protection locked="0"/>
    </xf>
    <xf numFmtId="0" fontId="22" fillId="0" borderId="5" xfId="0" applyFont="1" applyBorder="1" applyAlignment="1" applyProtection="1">
      <alignment horizontal="center" vertical="center"/>
      <protection locked="0"/>
    </xf>
    <xf numFmtId="0" fontId="22" fillId="0" borderId="10" xfId="0" applyFont="1" applyBorder="1" applyAlignment="1" applyProtection="1">
      <alignment horizontal="center" vertical="center"/>
      <protection hidden="1"/>
    </xf>
    <xf numFmtId="0" fontId="22" fillId="0" borderId="11" xfId="0" applyFont="1" applyBorder="1" applyAlignment="1" applyProtection="1">
      <alignment horizontal="center" vertical="center"/>
      <protection hidden="1"/>
    </xf>
    <xf numFmtId="0" fontId="22" fillId="0" borderId="5" xfId="0" applyFont="1" applyBorder="1" applyAlignment="1" applyProtection="1">
      <alignment horizontal="center" vertical="center"/>
      <protection hidden="1"/>
    </xf>
    <xf numFmtId="0" fontId="33" fillId="4" borderId="15" xfId="0" applyFont="1" applyFill="1" applyBorder="1" applyAlignment="1" applyProtection="1">
      <alignment horizontal="left" vertical="center" wrapText="1"/>
      <protection locked="0"/>
    </xf>
    <xf numFmtId="0" fontId="33" fillId="4" borderId="16" xfId="0" applyFont="1" applyFill="1" applyBorder="1" applyAlignment="1">
      <alignment vertical="center"/>
    </xf>
    <xf numFmtId="0" fontId="33" fillId="0" borderId="16" xfId="0" applyFont="1" applyBorder="1" applyAlignment="1">
      <alignment vertical="center"/>
    </xf>
    <xf numFmtId="0" fontId="33" fillId="0" borderId="16" xfId="0" applyFont="1" applyBorder="1"/>
    <xf numFmtId="0" fontId="33" fillId="0" borderId="17" xfId="0" applyFont="1" applyBorder="1"/>
    <xf numFmtId="0" fontId="33" fillId="0" borderId="15" xfId="0" applyFont="1" applyBorder="1" applyAlignment="1" applyProtection="1">
      <alignment horizontal="left" vertical="center" wrapText="1"/>
      <protection locked="0"/>
    </xf>
    <xf numFmtId="0" fontId="22" fillId="4" borderId="9" xfId="0" applyFont="1" applyFill="1" applyBorder="1" applyAlignment="1" applyProtection="1">
      <alignment horizontal="center" vertical="center"/>
      <protection locked="0"/>
    </xf>
    <xf numFmtId="0" fontId="23" fillId="0" borderId="10" xfId="0" applyFont="1" applyBorder="1" applyAlignment="1" applyProtection="1">
      <alignment horizontal="center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15" fillId="3" borderId="35" xfId="0" applyFont="1" applyFill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14" fontId="7" fillId="2" borderId="11" xfId="0" applyNumberFormat="1" applyFont="1" applyFill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23" fillId="0" borderId="10" xfId="0" applyFont="1" applyBorder="1" applyAlignment="1" applyProtection="1">
      <alignment horizontal="center" vertical="center"/>
      <protection hidden="1"/>
    </xf>
    <xf numFmtId="0" fontId="23" fillId="0" borderId="5" xfId="0" applyFont="1" applyBorder="1" applyAlignment="1" applyProtection="1">
      <alignment horizontal="center" vertical="center"/>
      <protection hidden="1"/>
    </xf>
    <xf numFmtId="0" fontId="15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0" borderId="0" xfId="0" applyAlignment="1">
      <alignment horizontal="center" vertical="center"/>
    </xf>
    <xf numFmtId="0" fontId="20" fillId="3" borderId="37" xfId="0" applyFont="1" applyFill="1" applyBorder="1" applyAlignment="1">
      <alignment horizontal="center" vertical="center" wrapText="1"/>
    </xf>
    <xf numFmtId="0" fontId="27" fillId="3" borderId="27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15" fillId="5" borderId="24" xfId="0" applyFont="1" applyFill="1" applyBorder="1" applyAlignment="1">
      <alignment horizontal="center" vertical="center"/>
    </xf>
    <xf numFmtId="49" fontId="22" fillId="2" borderId="10" xfId="0" applyNumberFormat="1" applyFont="1" applyFill="1" applyBorder="1" applyAlignment="1" applyProtection="1">
      <alignment horizontal="center" vertical="center"/>
      <protection locked="0"/>
    </xf>
    <xf numFmtId="49" fontId="23" fillId="2" borderId="11" xfId="0" applyNumberFormat="1" applyFont="1" applyFill="1" applyBorder="1" applyAlignment="1" applyProtection="1">
      <alignment horizontal="center" vertical="center"/>
      <protection locked="0"/>
    </xf>
    <xf numFmtId="49" fontId="23" fillId="2" borderId="5" xfId="0" applyNumberFormat="1" applyFont="1" applyFill="1" applyBorder="1" applyAlignment="1" applyProtection="1">
      <alignment horizontal="center" vertical="center"/>
      <protection locked="0"/>
    </xf>
    <xf numFmtId="0" fontId="15" fillId="3" borderId="0" xfId="0" applyFont="1" applyFill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15" fillId="3" borderId="0" xfId="0" applyFont="1" applyFill="1" applyAlignment="1">
      <alignment horizontal="center" vertical="center"/>
    </xf>
    <xf numFmtId="0" fontId="15" fillId="3" borderId="33" xfId="0" applyFont="1" applyFill="1" applyBorder="1" applyAlignment="1">
      <alignment horizontal="center" vertical="center"/>
    </xf>
    <xf numFmtId="0" fontId="15" fillId="0" borderId="31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5" fillId="3" borderId="7" xfId="0" applyFont="1" applyFill="1" applyBorder="1" applyAlignment="1">
      <alignment horizontal="center" vertical="center"/>
    </xf>
    <xf numFmtId="0" fontId="15" fillId="0" borderId="14" xfId="0" applyFont="1" applyBorder="1" applyAlignment="1">
      <alignment horizontal="center" vertical="center"/>
    </xf>
    <xf numFmtId="0" fontId="14" fillId="0" borderId="31" xfId="0" applyFont="1" applyBorder="1" applyAlignment="1">
      <alignment vertical="center"/>
    </xf>
    <xf numFmtId="0" fontId="18" fillId="3" borderId="0" xfId="0" applyFont="1" applyFill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2" borderId="10" xfId="0" applyFont="1" applyFill="1" applyBorder="1" applyAlignment="1" applyProtection="1">
      <alignment horizontal="center" vertical="center"/>
      <protection locked="0"/>
    </xf>
    <xf numFmtId="0" fontId="23" fillId="2" borderId="11" xfId="0" applyFont="1" applyFill="1" applyBorder="1" applyAlignment="1" applyProtection="1">
      <alignment horizontal="center" vertical="center"/>
      <protection locked="0"/>
    </xf>
    <xf numFmtId="0" fontId="23" fillId="2" borderId="5" xfId="0" applyFont="1" applyFill="1" applyBorder="1" applyAlignment="1" applyProtection="1">
      <alignment horizontal="center" vertical="center"/>
      <protection locked="0"/>
    </xf>
    <xf numFmtId="16" fontId="23" fillId="0" borderId="10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right" vertical="center"/>
    </xf>
    <xf numFmtId="0" fontId="32" fillId="0" borderId="21" xfId="0" applyFont="1" applyBorder="1" applyAlignment="1">
      <alignment horizontal="center" vertical="center" wrapText="1"/>
    </xf>
    <xf numFmtId="0" fontId="32" fillId="0" borderId="22" xfId="0" applyFont="1" applyBorder="1" applyAlignment="1">
      <alignment horizontal="center" vertical="center"/>
    </xf>
    <xf numFmtId="0" fontId="32" fillId="0" borderId="22" xfId="0" applyFont="1" applyBorder="1" applyAlignment="1">
      <alignment vertical="center"/>
    </xf>
    <xf numFmtId="0" fontId="32" fillId="0" borderId="23" xfId="0" applyFont="1" applyBorder="1" applyAlignment="1">
      <alignment vertical="center"/>
    </xf>
    <xf numFmtId="0" fontId="22" fillId="0" borderId="0" xfId="0" applyFont="1" applyAlignment="1" applyProtection="1">
      <alignment horizontal="center" vertical="center"/>
      <protection locked="0"/>
    </xf>
    <xf numFmtId="0" fontId="22" fillId="0" borderId="25" xfId="0" applyFont="1" applyBorder="1" applyAlignment="1" applyProtection="1">
      <alignment horizontal="center" vertical="center"/>
      <protection locked="0"/>
    </xf>
    <xf numFmtId="16" fontId="22" fillId="2" borderId="10" xfId="0" applyNumberFormat="1" applyFont="1" applyFill="1" applyBorder="1" applyAlignment="1" applyProtection="1">
      <alignment horizontal="center" vertical="center"/>
      <protection locked="0"/>
    </xf>
    <xf numFmtId="0" fontId="22" fillId="2" borderId="11" xfId="0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0" fontId="22" fillId="0" borderId="9" xfId="0" applyFont="1" applyBorder="1" applyAlignment="1" applyProtection="1">
      <alignment horizontal="center" vertical="center" wrapText="1"/>
      <protection locked="0"/>
    </xf>
    <xf numFmtId="0" fontId="17" fillId="0" borderId="9" xfId="0" applyFont="1" applyBorder="1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0" fillId="0" borderId="0" xfId="1" applyFont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3" borderId="0" xfId="1" applyFont="1" applyFill="1" applyAlignment="1">
      <alignment horizontal="right" vertical="center" wrapText="1"/>
    </xf>
    <xf numFmtId="0" fontId="14" fillId="0" borderId="0" xfId="0" applyFont="1" applyAlignment="1">
      <alignment horizontal="right" vertical="center" wrapText="1"/>
    </xf>
    <xf numFmtId="0" fontId="25" fillId="3" borderId="8" xfId="2" applyFont="1" applyFill="1" applyBorder="1" applyAlignment="1">
      <alignment horizontal="left" vertical="center" wrapText="1"/>
    </xf>
    <xf numFmtId="0" fontId="25" fillId="3" borderId="8" xfId="0" applyFont="1" applyFill="1" applyBorder="1" applyAlignment="1">
      <alignment horizontal="left" vertical="center" wrapText="1"/>
    </xf>
    <xf numFmtId="0" fontId="15" fillId="3" borderId="8" xfId="1" applyFon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13" xfId="1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0" xfId="0" applyFont="1" applyAlignment="1">
      <alignment vertical="center"/>
    </xf>
    <xf numFmtId="16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3" fillId="4" borderId="10" xfId="0" applyFont="1" applyFill="1" applyBorder="1" applyAlignment="1" applyProtection="1">
      <alignment horizontal="center" vertical="center"/>
      <protection locked="0"/>
    </xf>
    <xf numFmtId="0" fontId="23" fillId="4" borderId="5" xfId="0" applyFont="1" applyFill="1" applyBorder="1" applyAlignment="1" applyProtection="1">
      <alignment horizontal="center" vertical="center"/>
      <protection locked="0"/>
    </xf>
    <xf numFmtId="0" fontId="22" fillId="0" borderId="0" xfId="1" applyFont="1" applyAlignment="1">
      <alignment horizontal="right" vertical="center"/>
    </xf>
    <xf numFmtId="0" fontId="15" fillId="5" borderId="37" xfId="0" applyFont="1" applyFill="1" applyBorder="1" applyAlignment="1" applyProtection="1">
      <alignment horizontal="center" vertical="center" wrapText="1"/>
      <protection locked="0"/>
    </xf>
    <xf numFmtId="0" fontId="15" fillId="5" borderId="27" xfId="0" applyFont="1" applyFill="1" applyBorder="1" applyAlignment="1">
      <alignment horizontal="center" vertical="center"/>
    </xf>
    <xf numFmtId="0" fontId="15" fillId="5" borderId="38" xfId="0" applyFont="1" applyFill="1" applyBorder="1" applyAlignment="1">
      <alignment horizontal="center" vertical="center"/>
    </xf>
    <xf numFmtId="0" fontId="22" fillId="6" borderId="9" xfId="0" applyFont="1" applyFill="1" applyBorder="1" applyAlignment="1" applyProtection="1">
      <alignment horizontal="center" vertical="center" wrapText="1"/>
      <protection locked="0"/>
    </xf>
    <xf numFmtId="0" fontId="17" fillId="6" borderId="9" xfId="0" applyFont="1" applyFill="1" applyBorder="1" applyAlignment="1">
      <alignment horizontal="center" vertical="center"/>
    </xf>
    <xf numFmtId="44" fontId="23" fillId="6" borderId="10" xfId="1" applyNumberFormat="1" applyFont="1" applyFill="1" applyBorder="1" applyAlignment="1" applyProtection="1">
      <alignment horizontal="center" vertical="center"/>
      <protection hidden="1"/>
    </xf>
    <xf numFmtId="44" fontId="23" fillId="6" borderId="11" xfId="1" applyNumberFormat="1" applyFont="1" applyFill="1" applyBorder="1" applyAlignment="1" applyProtection="1">
      <alignment horizontal="center" vertical="center"/>
      <protection hidden="1"/>
    </xf>
    <xf numFmtId="44" fontId="23" fillId="6" borderId="5" xfId="1" applyNumberFormat="1" applyFont="1" applyFill="1" applyBorder="1" applyAlignment="1" applyProtection="1">
      <alignment horizontal="center" vertical="center"/>
      <protection hidden="1"/>
    </xf>
    <xf numFmtId="9" fontId="14" fillId="0" borderId="0" xfId="0" applyNumberFormat="1" applyFont="1" applyAlignment="1">
      <alignment horizontal="right" vertical="center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vertical="center"/>
    </xf>
    <xf numFmtId="0" fontId="29" fillId="0" borderId="1" xfId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0" fontId="4" fillId="0" borderId="0" xfId="0" applyFont="1" applyAlignment="1">
      <alignment vertical="center"/>
    </xf>
    <xf numFmtId="0" fontId="33" fillId="4" borderId="18" xfId="0" applyFont="1" applyFill="1" applyBorder="1" applyAlignment="1" applyProtection="1">
      <alignment horizontal="left" vertical="center" wrapText="1"/>
      <protection locked="0"/>
    </xf>
    <xf numFmtId="0" fontId="33" fillId="4" borderId="19" xfId="0" applyFont="1" applyFill="1" applyBorder="1" applyAlignment="1">
      <alignment vertical="center"/>
    </xf>
    <xf numFmtId="0" fontId="33" fillId="0" borderId="19" xfId="0" applyFont="1" applyBorder="1" applyAlignment="1">
      <alignment vertical="center"/>
    </xf>
    <xf numFmtId="0" fontId="33" fillId="0" borderId="19" xfId="0" applyFont="1" applyBorder="1"/>
    <xf numFmtId="0" fontId="33" fillId="0" borderId="20" xfId="0" applyFont="1" applyBorder="1"/>
    <xf numFmtId="0" fontId="15" fillId="0" borderId="36" xfId="0" applyFont="1" applyBorder="1" applyAlignment="1">
      <alignment horizontal="center" vertical="center"/>
    </xf>
  </cellXfs>
  <cellStyles count="3">
    <cellStyle name="Hyperlink" xfId="2" builtinId="8"/>
    <cellStyle name="Normal" xfId="0" builtinId="0"/>
    <cellStyle name="Normal 2" xfId="1" xr:uid="{8BD0EE2F-1E6B-447B-ADBE-1C3171CC535A}"/>
  </cellStyles>
  <dxfs count="0"/>
  <tableStyles count="0" defaultTableStyle="TableStyleMedium2" defaultPivotStyle="PivotStyleLight16"/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6801</xdr:rowOff>
    </xdr:from>
    <xdr:ext cx="5068520" cy="1272724"/>
    <xdr:pic>
      <xdr:nvPicPr>
        <xdr:cNvPr id="2" name="Picture 1">
          <a:extLst>
            <a:ext uri="{FF2B5EF4-FFF2-40B4-BE49-F238E27FC236}">
              <a16:creationId xmlns:a16="http://schemas.microsoft.com/office/drawing/2014/main" id="{D5F5AC5C-6DE9-42B3-B2AD-BA7B71CD1A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" y="6801"/>
          <a:ext cx="5068520" cy="1272724"/>
        </a:xfrm>
        <a:prstGeom prst="rect">
          <a:avLst/>
        </a:prstGeom>
      </xdr:spPr>
    </xdr:pic>
    <xdr:clientData/>
  </xdr:one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commercialservices@abertay.ac.uk" TargetMode="External"/><Relationship Id="rId1" Type="http://schemas.openxmlformats.org/officeDocument/2006/relationships/hyperlink" Target="mailto:commercialservices@abertay.ac.uk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41399-35F3-4593-AC7A-4AD79DADD00A}">
  <sheetPr>
    <tabColor indexed="10"/>
    <pageSetUpPr fitToPage="1"/>
  </sheetPr>
  <dimension ref="B1:CL109"/>
  <sheetViews>
    <sheetView showGridLines="0" tabSelected="1" zoomScale="50" zoomScaleNormal="50" workbookViewId="0">
      <selection activeCell="G7" sqref="G7:L7"/>
    </sheetView>
  </sheetViews>
  <sheetFormatPr defaultRowHeight="15" x14ac:dyDescent="0.25"/>
  <cols>
    <col min="3" max="3" width="23" customWidth="1"/>
    <col min="4" max="4" width="22" customWidth="1"/>
    <col min="5" max="5" width="3.5703125" customWidth="1"/>
    <col min="6" max="6" width="2.140625" customWidth="1"/>
    <col min="7" max="7" width="28" customWidth="1"/>
    <col min="8" max="8" width="27.85546875" customWidth="1"/>
    <col min="11" max="11" width="13.42578125" customWidth="1"/>
    <col min="13" max="13" width="15.85546875" customWidth="1"/>
    <col min="14" max="14" width="16.7109375" customWidth="1"/>
    <col min="15" max="15" width="13.85546875" customWidth="1"/>
    <col min="16" max="16" width="26" customWidth="1"/>
    <col min="17" max="17" width="16.28515625" customWidth="1"/>
    <col min="18" max="18" width="16.140625" customWidth="1"/>
    <col min="19" max="19" width="3.85546875" customWidth="1"/>
    <col min="20" max="20" width="2.140625" customWidth="1"/>
    <col min="21" max="21" width="12.85546875" customWidth="1"/>
    <col min="22" max="22" width="3.140625" customWidth="1"/>
    <col min="23" max="23" width="24.28515625" customWidth="1"/>
    <col min="24" max="24" width="9.140625" customWidth="1"/>
    <col min="25" max="28" width="9.140625" hidden="1" customWidth="1"/>
    <col min="29" max="29" width="102.140625" hidden="1" customWidth="1"/>
    <col min="30" max="30" width="12.28515625" hidden="1" customWidth="1"/>
    <col min="31" max="31" width="2.140625" hidden="1" customWidth="1"/>
    <col min="32" max="34" width="9.140625" hidden="1" customWidth="1"/>
    <col min="35" max="35" width="10.7109375" hidden="1" customWidth="1"/>
    <col min="36" max="36" width="44.28515625" hidden="1" customWidth="1"/>
    <col min="37" max="37" width="14" hidden="1" customWidth="1"/>
    <col min="38" max="56" width="9.140625" hidden="1" customWidth="1"/>
    <col min="57" max="57" width="2" hidden="1" customWidth="1"/>
    <col min="58" max="90" width="9.140625" hidden="1" customWidth="1"/>
    <col min="91" max="97" width="9.140625" customWidth="1"/>
    <col min="141" max="141" width="40" customWidth="1"/>
    <col min="142" max="142" width="11" customWidth="1"/>
    <col min="143" max="143" width="11.42578125" customWidth="1"/>
    <col min="144" max="144" width="13.28515625" customWidth="1"/>
    <col min="145" max="145" width="11.42578125" customWidth="1"/>
    <col min="146" max="146" width="13.28515625" customWidth="1"/>
    <col min="147" max="147" width="13.85546875" customWidth="1"/>
    <col min="148" max="148" width="13.5703125" customWidth="1"/>
    <col min="149" max="149" width="13.7109375" customWidth="1"/>
    <col min="150" max="150" width="14.42578125" customWidth="1"/>
    <col min="151" max="152" width="13.42578125" customWidth="1"/>
    <col min="153" max="153" width="14" customWidth="1"/>
    <col min="154" max="155" width="14.28515625" customWidth="1"/>
    <col min="156" max="157" width="14.140625" customWidth="1"/>
    <col min="158" max="158" width="19.42578125" customWidth="1"/>
    <col min="159" max="159" width="15.42578125" customWidth="1"/>
    <col min="160" max="160" width="11.42578125" customWidth="1"/>
    <col min="161" max="161" width="10" customWidth="1"/>
    <col min="162" max="162" width="11.5703125" customWidth="1"/>
    <col min="163" max="163" width="10.5703125" customWidth="1"/>
    <col min="164" max="164" width="12.5703125" customWidth="1"/>
    <col min="165" max="167" width="12.140625" customWidth="1"/>
    <col min="168" max="168" width="14.7109375" customWidth="1"/>
    <col min="169" max="169" width="12" customWidth="1"/>
    <col min="170" max="175" width="12.5703125" customWidth="1"/>
    <col min="176" max="177" width="12.140625" customWidth="1"/>
    <col min="178" max="178" width="13.7109375" customWidth="1"/>
    <col min="179" max="182" width="0" hidden="1" customWidth="1"/>
    <col min="183" max="183" width="14.7109375" customWidth="1"/>
    <col min="184" max="187" width="0" hidden="1" customWidth="1"/>
    <col min="188" max="188" width="14.7109375" customWidth="1"/>
    <col min="189" max="192" width="0" hidden="1" customWidth="1"/>
    <col min="193" max="193" width="14.7109375" customWidth="1"/>
    <col min="194" max="195" width="0" hidden="1" customWidth="1"/>
    <col min="196" max="197" width="12.140625" customWidth="1"/>
    <col min="198" max="198" width="25.42578125" customWidth="1"/>
    <col min="199" max="203" width="12.140625" customWidth="1"/>
    <col min="397" max="397" width="40" customWidth="1"/>
    <col min="398" max="398" width="11" customWidth="1"/>
    <col min="399" max="399" width="11.42578125" customWidth="1"/>
    <col min="400" max="400" width="13.28515625" customWidth="1"/>
    <col min="401" max="401" width="11.42578125" customWidth="1"/>
    <col min="402" max="402" width="13.28515625" customWidth="1"/>
    <col min="403" max="403" width="13.85546875" customWidth="1"/>
    <col min="404" max="404" width="13.5703125" customWidth="1"/>
    <col min="405" max="405" width="13.7109375" customWidth="1"/>
    <col min="406" max="406" width="14.42578125" customWidth="1"/>
    <col min="407" max="408" width="13.42578125" customWidth="1"/>
    <col min="409" max="409" width="14" customWidth="1"/>
    <col min="410" max="411" width="14.28515625" customWidth="1"/>
    <col min="412" max="413" width="14.140625" customWidth="1"/>
    <col min="414" max="414" width="19.42578125" customWidth="1"/>
    <col min="415" max="415" width="15.42578125" customWidth="1"/>
    <col min="416" max="416" width="11.42578125" customWidth="1"/>
    <col min="417" max="417" width="10" customWidth="1"/>
    <col min="418" max="418" width="11.5703125" customWidth="1"/>
    <col min="419" max="419" width="10.5703125" customWidth="1"/>
    <col min="420" max="420" width="12.5703125" customWidth="1"/>
    <col min="421" max="423" width="12.140625" customWidth="1"/>
    <col min="424" max="424" width="14.7109375" customWidth="1"/>
    <col min="425" max="425" width="12" customWidth="1"/>
    <col min="426" max="431" width="12.5703125" customWidth="1"/>
    <col min="432" max="433" width="12.140625" customWidth="1"/>
    <col min="434" max="434" width="13.7109375" customWidth="1"/>
    <col min="435" max="438" width="0" hidden="1" customWidth="1"/>
    <col min="439" max="439" width="14.7109375" customWidth="1"/>
    <col min="440" max="443" width="0" hidden="1" customWidth="1"/>
    <col min="444" max="444" width="14.7109375" customWidth="1"/>
    <col min="445" max="448" width="0" hidden="1" customWidth="1"/>
    <col min="449" max="449" width="14.7109375" customWidth="1"/>
    <col min="450" max="451" width="0" hidden="1" customWidth="1"/>
    <col min="452" max="453" width="12.140625" customWidth="1"/>
    <col min="454" max="454" width="25.42578125" customWidth="1"/>
    <col min="455" max="459" width="12.140625" customWidth="1"/>
    <col min="653" max="653" width="40" customWidth="1"/>
    <col min="654" max="654" width="11" customWidth="1"/>
    <col min="655" max="655" width="11.42578125" customWidth="1"/>
    <col min="656" max="656" width="13.28515625" customWidth="1"/>
    <col min="657" max="657" width="11.42578125" customWidth="1"/>
    <col min="658" max="658" width="13.28515625" customWidth="1"/>
    <col min="659" max="659" width="13.85546875" customWidth="1"/>
    <col min="660" max="660" width="13.5703125" customWidth="1"/>
    <col min="661" max="661" width="13.7109375" customWidth="1"/>
    <col min="662" max="662" width="14.42578125" customWidth="1"/>
    <col min="663" max="664" width="13.42578125" customWidth="1"/>
    <col min="665" max="665" width="14" customWidth="1"/>
    <col min="666" max="667" width="14.28515625" customWidth="1"/>
    <col min="668" max="669" width="14.140625" customWidth="1"/>
    <col min="670" max="670" width="19.42578125" customWidth="1"/>
    <col min="671" max="671" width="15.42578125" customWidth="1"/>
    <col min="672" max="672" width="11.42578125" customWidth="1"/>
    <col min="673" max="673" width="10" customWidth="1"/>
    <col min="674" max="674" width="11.5703125" customWidth="1"/>
    <col min="675" max="675" width="10.5703125" customWidth="1"/>
    <col min="676" max="676" width="12.5703125" customWidth="1"/>
    <col min="677" max="679" width="12.140625" customWidth="1"/>
    <col min="680" max="680" width="14.7109375" customWidth="1"/>
    <col min="681" max="681" width="12" customWidth="1"/>
    <col min="682" max="687" width="12.5703125" customWidth="1"/>
    <col min="688" max="689" width="12.140625" customWidth="1"/>
    <col min="690" max="690" width="13.7109375" customWidth="1"/>
    <col min="691" max="694" width="0" hidden="1" customWidth="1"/>
    <col min="695" max="695" width="14.7109375" customWidth="1"/>
    <col min="696" max="699" width="0" hidden="1" customWidth="1"/>
    <col min="700" max="700" width="14.7109375" customWidth="1"/>
    <col min="701" max="704" width="0" hidden="1" customWidth="1"/>
    <col min="705" max="705" width="14.7109375" customWidth="1"/>
    <col min="706" max="707" width="0" hidden="1" customWidth="1"/>
    <col min="708" max="709" width="12.140625" customWidth="1"/>
    <col min="710" max="710" width="25.42578125" customWidth="1"/>
    <col min="711" max="715" width="12.140625" customWidth="1"/>
    <col min="909" max="909" width="40" customWidth="1"/>
    <col min="910" max="910" width="11" customWidth="1"/>
    <col min="911" max="911" width="11.42578125" customWidth="1"/>
    <col min="912" max="912" width="13.28515625" customWidth="1"/>
    <col min="913" max="913" width="11.42578125" customWidth="1"/>
    <col min="914" max="914" width="13.28515625" customWidth="1"/>
    <col min="915" max="915" width="13.85546875" customWidth="1"/>
    <col min="916" max="916" width="13.5703125" customWidth="1"/>
    <col min="917" max="917" width="13.7109375" customWidth="1"/>
    <col min="918" max="918" width="14.42578125" customWidth="1"/>
    <col min="919" max="920" width="13.42578125" customWidth="1"/>
    <col min="921" max="921" width="14" customWidth="1"/>
    <col min="922" max="923" width="14.28515625" customWidth="1"/>
    <col min="924" max="925" width="14.140625" customWidth="1"/>
    <col min="926" max="926" width="19.42578125" customWidth="1"/>
    <col min="927" max="927" width="15.42578125" customWidth="1"/>
    <col min="928" max="928" width="11.42578125" customWidth="1"/>
    <col min="929" max="929" width="10" customWidth="1"/>
    <col min="930" max="930" width="11.5703125" customWidth="1"/>
    <col min="931" max="931" width="10.5703125" customWidth="1"/>
    <col min="932" max="932" width="12.5703125" customWidth="1"/>
    <col min="933" max="935" width="12.140625" customWidth="1"/>
    <col min="936" max="936" width="14.7109375" customWidth="1"/>
    <col min="937" max="937" width="12" customWidth="1"/>
    <col min="938" max="943" width="12.5703125" customWidth="1"/>
    <col min="944" max="945" width="12.140625" customWidth="1"/>
    <col min="946" max="946" width="13.7109375" customWidth="1"/>
    <col min="947" max="950" width="0" hidden="1" customWidth="1"/>
    <col min="951" max="951" width="14.7109375" customWidth="1"/>
    <col min="952" max="955" width="0" hidden="1" customWidth="1"/>
    <col min="956" max="956" width="14.7109375" customWidth="1"/>
    <col min="957" max="960" width="0" hidden="1" customWidth="1"/>
    <col min="961" max="961" width="14.7109375" customWidth="1"/>
    <col min="962" max="963" width="0" hidden="1" customWidth="1"/>
    <col min="964" max="965" width="12.140625" customWidth="1"/>
    <col min="966" max="966" width="25.42578125" customWidth="1"/>
    <col min="967" max="971" width="12.140625" customWidth="1"/>
    <col min="1165" max="1165" width="40" customWidth="1"/>
    <col min="1166" max="1166" width="11" customWidth="1"/>
    <col min="1167" max="1167" width="11.42578125" customWidth="1"/>
    <col min="1168" max="1168" width="13.28515625" customWidth="1"/>
    <col min="1169" max="1169" width="11.42578125" customWidth="1"/>
    <col min="1170" max="1170" width="13.28515625" customWidth="1"/>
    <col min="1171" max="1171" width="13.85546875" customWidth="1"/>
    <col min="1172" max="1172" width="13.5703125" customWidth="1"/>
    <col min="1173" max="1173" width="13.7109375" customWidth="1"/>
    <col min="1174" max="1174" width="14.42578125" customWidth="1"/>
    <col min="1175" max="1176" width="13.42578125" customWidth="1"/>
    <col min="1177" max="1177" width="14" customWidth="1"/>
    <col min="1178" max="1179" width="14.28515625" customWidth="1"/>
    <col min="1180" max="1181" width="14.140625" customWidth="1"/>
    <col min="1182" max="1182" width="19.42578125" customWidth="1"/>
    <col min="1183" max="1183" width="15.42578125" customWidth="1"/>
    <col min="1184" max="1184" width="11.42578125" customWidth="1"/>
    <col min="1185" max="1185" width="10" customWidth="1"/>
    <col min="1186" max="1186" width="11.5703125" customWidth="1"/>
    <col min="1187" max="1187" width="10.5703125" customWidth="1"/>
    <col min="1188" max="1188" width="12.5703125" customWidth="1"/>
    <col min="1189" max="1191" width="12.140625" customWidth="1"/>
    <col min="1192" max="1192" width="14.7109375" customWidth="1"/>
    <col min="1193" max="1193" width="12" customWidth="1"/>
    <col min="1194" max="1199" width="12.5703125" customWidth="1"/>
    <col min="1200" max="1201" width="12.140625" customWidth="1"/>
    <col min="1202" max="1202" width="13.7109375" customWidth="1"/>
    <col min="1203" max="1206" width="0" hidden="1" customWidth="1"/>
    <col min="1207" max="1207" width="14.7109375" customWidth="1"/>
    <col min="1208" max="1211" width="0" hidden="1" customWidth="1"/>
    <col min="1212" max="1212" width="14.7109375" customWidth="1"/>
    <col min="1213" max="1216" width="0" hidden="1" customWidth="1"/>
    <col min="1217" max="1217" width="14.7109375" customWidth="1"/>
    <col min="1218" max="1219" width="0" hidden="1" customWidth="1"/>
    <col min="1220" max="1221" width="12.140625" customWidth="1"/>
    <col min="1222" max="1222" width="25.42578125" customWidth="1"/>
    <col min="1223" max="1227" width="12.140625" customWidth="1"/>
    <col min="1421" max="1421" width="40" customWidth="1"/>
    <col min="1422" max="1422" width="11" customWidth="1"/>
    <col min="1423" max="1423" width="11.42578125" customWidth="1"/>
    <col min="1424" max="1424" width="13.28515625" customWidth="1"/>
    <col min="1425" max="1425" width="11.42578125" customWidth="1"/>
    <col min="1426" max="1426" width="13.28515625" customWidth="1"/>
    <col min="1427" max="1427" width="13.85546875" customWidth="1"/>
    <col min="1428" max="1428" width="13.5703125" customWidth="1"/>
    <col min="1429" max="1429" width="13.7109375" customWidth="1"/>
    <col min="1430" max="1430" width="14.42578125" customWidth="1"/>
    <col min="1431" max="1432" width="13.42578125" customWidth="1"/>
    <col min="1433" max="1433" width="14" customWidth="1"/>
    <col min="1434" max="1435" width="14.28515625" customWidth="1"/>
    <col min="1436" max="1437" width="14.140625" customWidth="1"/>
    <col min="1438" max="1438" width="19.42578125" customWidth="1"/>
    <col min="1439" max="1439" width="15.42578125" customWidth="1"/>
    <col min="1440" max="1440" width="11.42578125" customWidth="1"/>
    <col min="1441" max="1441" width="10" customWidth="1"/>
    <col min="1442" max="1442" width="11.5703125" customWidth="1"/>
    <col min="1443" max="1443" width="10.5703125" customWidth="1"/>
    <col min="1444" max="1444" width="12.5703125" customWidth="1"/>
    <col min="1445" max="1447" width="12.140625" customWidth="1"/>
    <col min="1448" max="1448" width="14.7109375" customWidth="1"/>
    <col min="1449" max="1449" width="12" customWidth="1"/>
    <col min="1450" max="1455" width="12.5703125" customWidth="1"/>
    <col min="1456" max="1457" width="12.140625" customWidth="1"/>
    <col min="1458" max="1458" width="13.7109375" customWidth="1"/>
    <col min="1459" max="1462" width="0" hidden="1" customWidth="1"/>
    <col min="1463" max="1463" width="14.7109375" customWidth="1"/>
    <col min="1464" max="1467" width="0" hidden="1" customWidth="1"/>
    <col min="1468" max="1468" width="14.7109375" customWidth="1"/>
    <col min="1469" max="1472" width="0" hidden="1" customWidth="1"/>
    <col min="1473" max="1473" width="14.7109375" customWidth="1"/>
    <col min="1474" max="1475" width="0" hidden="1" customWidth="1"/>
    <col min="1476" max="1477" width="12.140625" customWidth="1"/>
    <col min="1478" max="1478" width="25.42578125" customWidth="1"/>
    <col min="1479" max="1483" width="12.140625" customWidth="1"/>
    <col min="1677" max="1677" width="40" customWidth="1"/>
    <col min="1678" max="1678" width="11" customWidth="1"/>
    <col min="1679" max="1679" width="11.42578125" customWidth="1"/>
    <col min="1680" max="1680" width="13.28515625" customWidth="1"/>
    <col min="1681" max="1681" width="11.42578125" customWidth="1"/>
    <col min="1682" max="1682" width="13.28515625" customWidth="1"/>
    <col min="1683" max="1683" width="13.85546875" customWidth="1"/>
    <col min="1684" max="1684" width="13.5703125" customWidth="1"/>
    <col min="1685" max="1685" width="13.7109375" customWidth="1"/>
    <col min="1686" max="1686" width="14.42578125" customWidth="1"/>
    <col min="1687" max="1688" width="13.42578125" customWidth="1"/>
    <col min="1689" max="1689" width="14" customWidth="1"/>
    <col min="1690" max="1691" width="14.28515625" customWidth="1"/>
    <col min="1692" max="1693" width="14.140625" customWidth="1"/>
    <col min="1694" max="1694" width="19.42578125" customWidth="1"/>
    <col min="1695" max="1695" width="15.42578125" customWidth="1"/>
    <col min="1696" max="1696" width="11.42578125" customWidth="1"/>
    <col min="1697" max="1697" width="10" customWidth="1"/>
    <col min="1698" max="1698" width="11.5703125" customWidth="1"/>
    <col min="1699" max="1699" width="10.5703125" customWidth="1"/>
    <col min="1700" max="1700" width="12.5703125" customWidth="1"/>
    <col min="1701" max="1703" width="12.140625" customWidth="1"/>
    <col min="1704" max="1704" width="14.7109375" customWidth="1"/>
    <col min="1705" max="1705" width="12" customWidth="1"/>
    <col min="1706" max="1711" width="12.5703125" customWidth="1"/>
    <col min="1712" max="1713" width="12.140625" customWidth="1"/>
    <col min="1714" max="1714" width="13.7109375" customWidth="1"/>
    <col min="1715" max="1718" width="0" hidden="1" customWidth="1"/>
    <col min="1719" max="1719" width="14.7109375" customWidth="1"/>
    <col min="1720" max="1723" width="0" hidden="1" customWidth="1"/>
    <col min="1724" max="1724" width="14.7109375" customWidth="1"/>
    <col min="1725" max="1728" width="0" hidden="1" customWidth="1"/>
    <col min="1729" max="1729" width="14.7109375" customWidth="1"/>
    <col min="1730" max="1731" width="0" hidden="1" customWidth="1"/>
    <col min="1732" max="1733" width="12.140625" customWidth="1"/>
    <col min="1734" max="1734" width="25.42578125" customWidth="1"/>
    <col min="1735" max="1739" width="12.140625" customWidth="1"/>
    <col min="1933" max="1933" width="40" customWidth="1"/>
    <col min="1934" max="1934" width="11" customWidth="1"/>
    <col min="1935" max="1935" width="11.42578125" customWidth="1"/>
    <col min="1936" max="1936" width="13.28515625" customWidth="1"/>
    <col min="1937" max="1937" width="11.42578125" customWidth="1"/>
    <col min="1938" max="1938" width="13.28515625" customWidth="1"/>
    <col min="1939" max="1939" width="13.85546875" customWidth="1"/>
    <col min="1940" max="1940" width="13.5703125" customWidth="1"/>
    <col min="1941" max="1941" width="13.7109375" customWidth="1"/>
    <col min="1942" max="1942" width="14.42578125" customWidth="1"/>
    <col min="1943" max="1944" width="13.42578125" customWidth="1"/>
    <col min="1945" max="1945" width="14" customWidth="1"/>
    <col min="1946" max="1947" width="14.28515625" customWidth="1"/>
    <col min="1948" max="1949" width="14.140625" customWidth="1"/>
    <col min="1950" max="1950" width="19.42578125" customWidth="1"/>
    <col min="1951" max="1951" width="15.42578125" customWidth="1"/>
    <col min="1952" max="1952" width="11.42578125" customWidth="1"/>
    <col min="1953" max="1953" width="10" customWidth="1"/>
    <col min="1954" max="1954" width="11.5703125" customWidth="1"/>
    <col min="1955" max="1955" width="10.5703125" customWidth="1"/>
    <col min="1956" max="1956" width="12.5703125" customWidth="1"/>
    <col min="1957" max="1959" width="12.140625" customWidth="1"/>
    <col min="1960" max="1960" width="14.7109375" customWidth="1"/>
    <col min="1961" max="1961" width="12" customWidth="1"/>
    <col min="1962" max="1967" width="12.5703125" customWidth="1"/>
    <col min="1968" max="1969" width="12.140625" customWidth="1"/>
    <col min="1970" max="1970" width="13.7109375" customWidth="1"/>
    <col min="1971" max="1974" width="0" hidden="1" customWidth="1"/>
    <col min="1975" max="1975" width="14.7109375" customWidth="1"/>
    <col min="1976" max="1979" width="0" hidden="1" customWidth="1"/>
    <col min="1980" max="1980" width="14.7109375" customWidth="1"/>
    <col min="1981" max="1984" width="0" hidden="1" customWidth="1"/>
    <col min="1985" max="1985" width="14.7109375" customWidth="1"/>
    <col min="1986" max="1987" width="0" hidden="1" customWidth="1"/>
    <col min="1988" max="1989" width="12.140625" customWidth="1"/>
    <col min="1990" max="1990" width="25.42578125" customWidth="1"/>
    <col min="1991" max="1995" width="12.140625" customWidth="1"/>
    <col min="2189" max="2189" width="40" customWidth="1"/>
    <col min="2190" max="2190" width="11" customWidth="1"/>
    <col min="2191" max="2191" width="11.42578125" customWidth="1"/>
    <col min="2192" max="2192" width="13.28515625" customWidth="1"/>
    <col min="2193" max="2193" width="11.42578125" customWidth="1"/>
    <col min="2194" max="2194" width="13.28515625" customWidth="1"/>
    <col min="2195" max="2195" width="13.85546875" customWidth="1"/>
    <col min="2196" max="2196" width="13.5703125" customWidth="1"/>
    <col min="2197" max="2197" width="13.7109375" customWidth="1"/>
    <col min="2198" max="2198" width="14.42578125" customWidth="1"/>
    <col min="2199" max="2200" width="13.42578125" customWidth="1"/>
    <col min="2201" max="2201" width="14" customWidth="1"/>
    <col min="2202" max="2203" width="14.28515625" customWidth="1"/>
    <col min="2204" max="2205" width="14.140625" customWidth="1"/>
    <col min="2206" max="2206" width="19.42578125" customWidth="1"/>
    <col min="2207" max="2207" width="15.42578125" customWidth="1"/>
    <col min="2208" max="2208" width="11.42578125" customWidth="1"/>
    <col min="2209" max="2209" width="10" customWidth="1"/>
    <col min="2210" max="2210" width="11.5703125" customWidth="1"/>
    <col min="2211" max="2211" width="10.5703125" customWidth="1"/>
    <col min="2212" max="2212" width="12.5703125" customWidth="1"/>
    <col min="2213" max="2215" width="12.140625" customWidth="1"/>
    <col min="2216" max="2216" width="14.7109375" customWidth="1"/>
    <col min="2217" max="2217" width="12" customWidth="1"/>
    <col min="2218" max="2223" width="12.5703125" customWidth="1"/>
    <col min="2224" max="2225" width="12.140625" customWidth="1"/>
    <col min="2226" max="2226" width="13.7109375" customWidth="1"/>
    <col min="2227" max="2230" width="0" hidden="1" customWidth="1"/>
    <col min="2231" max="2231" width="14.7109375" customWidth="1"/>
    <col min="2232" max="2235" width="0" hidden="1" customWidth="1"/>
    <col min="2236" max="2236" width="14.7109375" customWidth="1"/>
    <col min="2237" max="2240" width="0" hidden="1" customWidth="1"/>
    <col min="2241" max="2241" width="14.7109375" customWidth="1"/>
    <col min="2242" max="2243" width="0" hidden="1" customWidth="1"/>
    <col min="2244" max="2245" width="12.140625" customWidth="1"/>
    <col min="2246" max="2246" width="25.42578125" customWidth="1"/>
    <col min="2247" max="2251" width="12.140625" customWidth="1"/>
    <col min="2445" max="2445" width="40" customWidth="1"/>
    <col min="2446" max="2446" width="11" customWidth="1"/>
    <col min="2447" max="2447" width="11.42578125" customWidth="1"/>
    <col min="2448" max="2448" width="13.28515625" customWidth="1"/>
    <col min="2449" max="2449" width="11.42578125" customWidth="1"/>
    <col min="2450" max="2450" width="13.28515625" customWidth="1"/>
    <col min="2451" max="2451" width="13.85546875" customWidth="1"/>
    <col min="2452" max="2452" width="13.5703125" customWidth="1"/>
    <col min="2453" max="2453" width="13.7109375" customWidth="1"/>
    <col min="2454" max="2454" width="14.42578125" customWidth="1"/>
    <col min="2455" max="2456" width="13.42578125" customWidth="1"/>
    <col min="2457" max="2457" width="14" customWidth="1"/>
    <col min="2458" max="2459" width="14.28515625" customWidth="1"/>
    <col min="2460" max="2461" width="14.140625" customWidth="1"/>
    <col min="2462" max="2462" width="19.42578125" customWidth="1"/>
    <col min="2463" max="2463" width="15.42578125" customWidth="1"/>
    <col min="2464" max="2464" width="11.42578125" customWidth="1"/>
    <col min="2465" max="2465" width="10" customWidth="1"/>
    <col min="2466" max="2466" width="11.5703125" customWidth="1"/>
    <col min="2467" max="2467" width="10.5703125" customWidth="1"/>
    <col min="2468" max="2468" width="12.5703125" customWidth="1"/>
    <col min="2469" max="2471" width="12.140625" customWidth="1"/>
    <col min="2472" max="2472" width="14.7109375" customWidth="1"/>
    <col min="2473" max="2473" width="12" customWidth="1"/>
    <col min="2474" max="2479" width="12.5703125" customWidth="1"/>
    <col min="2480" max="2481" width="12.140625" customWidth="1"/>
    <col min="2482" max="2482" width="13.7109375" customWidth="1"/>
    <col min="2483" max="2486" width="0" hidden="1" customWidth="1"/>
    <col min="2487" max="2487" width="14.7109375" customWidth="1"/>
    <col min="2488" max="2491" width="0" hidden="1" customWidth="1"/>
    <col min="2492" max="2492" width="14.7109375" customWidth="1"/>
    <col min="2493" max="2496" width="0" hidden="1" customWidth="1"/>
    <col min="2497" max="2497" width="14.7109375" customWidth="1"/>
    <col min="2498" max="2499" width="0" hidden="1" customWidth="1"/>
    <col min="2500" max="2501" width="12.140625" customWidth="1"/>
    <col min="2502" max="2502" width="25.42578125" customWidth="1"/>
    <col min="2503" max="2507" width="12.140625" customWidth="1"/>
    <col min="2701" max="2701" width="40" customWidth="1"/>
    <col min="2702" max="2702" width="11" customWidth="1"/>
    <col min="2703" max="2703" width="11.42578125" customWidth="1"/>
    <col min="2704" max="2704" width="13.28515625" customWidth="1"/>
    <col min="2705" max="2705" width="11.42578125" customWidth="1"/>
    <col min="2706" max="2706" width="13.28515625" customWidth="1"/>
    <col min="2707" max="2707" width="13.85546875" customWidth="1"/>
    <col min="2708" max="2708" width="13.5703125" customWidth="1"/>
    <col min="2709" max="2709" width="13.7109375" customWidth="1"/>
    <col min="2710" max="2710" width="14.42578125" customWidth="1"/>
    <col min="2711" max="2712" width="13.42578125" customWidth="1"/>
    <col min="2713" max="2713" width="14" customWidth="1"/>
    <col min="2714" max="2715" width="14.28515625" customWidth="1"/>
    <col min="2716" max="2717" width="14.140625" customWidth="1"/>
    <col min="2718" max="2718" width="19.42578125" customWidth="1"/>
    <col min="2719" max="2719" width="15.42578125" customWidth="1"/>
    <col min="2720" max="2720" width="11.42578125" customWidth="1"/>
    <col min="2721" max="2721" width="10" customWidth="1"/>
    <col min="2722" max="2722" width="11.5703125" customWidth="1"/>
    <col min="2723" max="2723" width="10.5703125" customWidth="1"/>
    <col min="2724" max="2724" width="12.5703125" customWidth="1"/>
    <col min="2725" max="2727" width="12.140625" customWidth="1"/>
    <col min="2728" max="2728" width="14.7109375" customWidth="1"/>
    <col min="2729" max="2729" width="12" customWidth="1"/>
    <col min="2730" max="2735" width="12.5703125" customWidth="1"/>
    <col min="2736" max="2737" width="12.140625" customWidth="1"/>
    <col min="2738" max="2738" width="13.7109375" customWidth="1"/>
    <col min="2739" max="2742" width="0" hidden="1" customWidth="1"/>
    <col min="2743" max="2743" width="14.7109375" customWidth="1"/>
    <col min="2744" max="2747" width="0" hidden="1" customWidth="1"/>
    <col min="2748" max="2748" width="14.7109375" customWidth="1"/>
    <col min="2749" max="2752" width="0" hidden="1" customWidth="1"/>
    <col min="2753" max="2753" width="14.7109375" customWidth="1"/>
    <col min="2754" max="2755" width="0" hidden="1" customWidth="1"/>
    <col min="2756" max="2757" width="12.140625" customWidth="1"/>
    <col min="2758" max="2758" width="25.42578125" customWidth="1"/>
    <col min="2759" max="2763" width="12.140625" customWidth="1"/>
    <col min="2957" max="2957" width="40" customWidth="1"/>
    <col min="2958" max="2958" width="11" customWidth="1"/>
    <col min="2959" max="2959" width="11.42578125" customWidth="1"/>
    <col min="2960" max="2960" width="13.28515625" customWidth="1"/>
    <col min="2961" max="2961" width="11.42578125" customWidth="1"/>
    <col min="2962" max="2962" width="13.28515625" customWidth="1"/>
    <col min="2963" max="2963" width="13.85546875" customWidth="1"/>
    <col min="2964" max="2964" width="13.5703125" customWidth="1"/>
    <col min="2965" max="2965" width="13.7109375" customWidth="1"/>
    <col min="2966" max="2966" width="14.42578125" customWidth="1"/>
    <col min="2967" max="2968" width="13.42578125" customWidth="1"/>
    <col min="2969" max="2969" width="14" customWidth="1"/>
    <col min="2970" max="2971" width="14.28515625" customWidth="1"/>
    <col min="2972" max="2973" width="14.140625" customWidth="1"/>
    <col min="2974" max="2974" width="19.42578125" customWidth="1"/>
    <col min="2975" max="2975" width="15.42578125" customWidth="1"/>
    <col min="2976" max="2976" width="11.42578125" customWidth="1"/>
    <col min="2977" max="2977" width="10" customWidth="1"/>
    <col min="2978" max="2978" width="11.5703125" customWidth="1"/>
    <col min="2979" max="2979" width="10.5703125" customWidth="1"/>
    <col min="2980" max="2980" width="12.5703125" customWidth="1"/>
    <col min="2981" max="2983" width="12.140625" customWidth="1"/>
    <col min="2984" max="2984" width="14.7109375" customWidth="1"/>
    <col min="2985" max="2985" width="12" customWidth="1"/>
    <col min="2986" max="2991" width="12.5703125" customWidth="1"/>
    <col min="2992" max="2993" width="12.140625" customWidth="1"/>
    <col min="2994" max="2994" width="13.7109375" customWidth="1"/>
    <col min="2995" max="2998" width="0" hidden="1" customWidth="1"/>
    <col min="2999" max="2999" width="14.7109375" customWidth="1"/>
    <col min="3000" max="3003" width="0" hidden="1" customWidth="1"/>
    <col min="3004" max="3004" width="14.7109375" customWidth="1"/>
    <col min="3005" max="3008" width="0" hidden="1" customWidth="1"/>
    <col min="3009" max="3009" width="14.7109375" customWidth="1"/>
    <col min="3010" max="3011" width="0" hidden="1" customWidth="1"/>
    <col min="3012" max="3013" width="12.140625" customWidth="1"/>
    <col min="3014" max="3014" width="25.42578125" customWidth="1"/>
    <col min="3015" max="3019" width="12.140625" customWidth="1"/>
    <col min="3213" max="3213" width="40" customWidth="1"/>
    <col min="3214" max="3214" width="11" customWidth="1"/>
    <col min="3215" max="3215" width="11.42578125" customWidth="1"/>
    <col min="3216" max="3216" width="13.28515625" customWidth="1"/>
    <col min="3217" max="3217" width="11.42578125" customWidth="1"/>
    <col min="3218" max="3218" width="13.28515625" customWidth="1"/>
    <col min="3219" max="3219" width="13.85546875" customWidth="1"/>
    <col min="3220" max="3220" width="13.5703125" customWidth="1"/>
    <col min="3221" max="3221" width="13.7109375" customWidth="1"/>
    <col min="3222" max="3222" width="14.42578125" customWidth="1"/>
    <col min="3223" max="3224" width="13.42578125" customWidth="1"/>
    <col min="3225" max="3225" width="14" customWidth="1"/>
    <col min="3226" max="3227" width="14.28515625" customWidth="1"/>
    <col min="3228" max="3229" width="14.140625" customWidth="1"/>
    <col min="3230" max="3230" width="19.42578125" customWidth="1"/>
    <col min="3231" max="3231" width="15.42578125" customWidth="1"/>
    <col min="3232" max="3232" width="11.42578125" customWidth="1"/>
    <col min="3233" max="3233" width="10" customWidth="1"/>
    <col min="3234" max="3234" width="11.5703125" customWidth="1"/>
    <col min="3235" max="3235" width="10.5703125" customWidth="1"/>
    <col min="3236" max="3236" width="12.5703125" customWidth="1"/>
    <col min="3237" max="3239" width="12.140625" customWidth="1"/>
    <col min="3240" max="3240" width="14.7109375" customWidth="1"/>
    <col min="3241" max="3241" width="12" customWidth="1"/>
    <col min="3242" max="3247" width="12.5703125" customWidth="1"/>
    <col min="3248" max="3249" width="12.140625" customWidth="1"/>
    <col min="3250" max="3250" width="13.7109375" customWidth="1"/>
    <col min="3251" max="3254" width="0" hidden="1" customWidth="1"/>
    <col min="3255" max="3255" width="14.7109375" customWidth="1"/>
    <col min="3256" max="3259" width="0" hidden="1" customWidth="1"/>
    <col min="3260" max="3260" width="14.7109375" customWidth="1"/>
    <col min="3261" max="3264" width="0" hidden="1" customWidth="1"/>
    <col min="3265" max="3265" width="14.7109375" customWidth="1"/>
    <col min="3266" max="3267" width="0" hidden="1" customWidth="1"/>
    <col min="3268" max="3269" width="12.140625" customWidth="1"/>
    <col min="3270" max="3270" width="25.42578125" customWidth="1"/>
    <col min="3271" max="3275" width="12.140625" customWidth="1"/>
    <col min="3469" max="3469" width="40" customWidth="1"/>
    <col min="3470" max="3470" width="11" customWidth="1"/>
    <col min="3471" max="3471" width="11.42578125" customWidth="1"/>
    <col min="3472" max="3472" width="13.28515625" customWidth="1"/>
    <col min="3473" max="3473" width="11.42578125" customWidth="1"/>
    <col min="3474" max="3474" width="13.28515625" customWidth="1"/>
    <col min="3475" max="3475" width="13.85546875" customWidth="1"/>
    <col min="3476" max="3476" width="13.5703125" customWidth="1"/>
    <col min="3477" max="3477" width="13.7109375" customWidth="1"/>
    <col min="3478" max="3478" width="14.42578125" customWidth="1"/>
    <col min="3479" max="3480" width="13.42578125" customWidth="1"/>
    <col min="3481" max="3481" width="14" customWidth="1"/>
    <col min="3482" max="3483" width="14.28515625" customWidth="1"/>
    <col min="3484" max="3485" width="14.140625" customWidth="1"/>
    <col min="3486" max="3486" width="19.42578125" customWidth="1"/>
    <col min="3487" max="3487" width="15.42578125" customWidth="1"/>
    <col min="3488" max="3488" width="11.42578125" customWidth="1"/>
    <col min="3489" max="3489" width="10" customWidth="1"/>
    <col min="3490" max="3490" width="11.5703125" customWidth="1"/>
    <col min="3491" max="3491" width="10.5703125" customWidth="1"/>
    <col min="3492" max="3492" width="12.5703125" customWidth="1"/>
    <col min="3493" max="3495" width="12.140625" customWidth="1"/>
    <col min="3496" max="3496" width="14.7109375" customWidth="1"/>
    <col min="3497" max="3497" width="12" customWidth="1"/>
    <col min="3498" max="3503" width="12.5703125" customWidth="1"/>
    <col min="3504" max="3505" width="12.140625" customWidth="1"/>
    <col min="3506" max="3506" width="13.7109375" customWidth="1"/>
    <col min="3507" max="3510" width="0" hidden="1" customWidth="1"/>
    <col min="3511" max="3511" width="14.7109375" customWidth="1"/>
    <col min="3512" max="3515" width="0" hidden="1" customWidth="1"/>
    <col min="3516" max="3516" width="14.7109375" customWidth="1"/>
    <col min="3517" max="3520" width="0" hidden="1" customWidth="1"/>
    <col min="3521" max="3521" width="14.7109375" customWidth="1"/>
    <col min="3522" max="3523" width="0" hidden="1" customWidth="1"/>
    <col min="3524" max="3525" width="12.140625" customWidth="1"/>
    <col min="3526" max="3526" width="25.42578125" customWidth="1"/>
    <col min="3527" max="3531" width="12.140625" customWidth="1"/>
    <col min="3725" max="3725" width="40" customWidth="1"/>
    <col min="3726" max="3726" width="11" customWidth="1"/>
    <col min="3727" max="3727" width="11.42578125" customWidth="1"/>
    <col min="3728" max="3728" width="13.28515625" customWidth="1"/>
    <col min="3729" max="3729" width="11.42578125" customWidth="1"/>
    <col min="3730" max="3730" width="13.28515625" customWidth="1"/>
    <col min="3731" max="3731" width="13.85546875" customWidth="1"/>
    <col min="3732" max="3732" width="13.5703125" customWidth="1"/>
    <col min="3733" max="3733" width="13.7109375" customWidth="1"/>
    <col min="3734" max="3734" width="14.42578125" customWidth="1"/>
    <col min="3735" max="3736" width="13.42578125" customWidth="1"/>
    <col min="3737" max="3737" width="14" customWidth="1"/>
    <col min="3738" max="3739" width="14.28515625" customWidth="1"/>
    <col min="3740" max="3741" width="14.140625" customWidth="1"/>
    <col min="3742" max="3742" width="19.42578125" customWidth="1"/>
    <col min="3743" max="3743" width="15.42578125" customWidth="1"/>
    <col min="3744" max="3744" width="11.42578125" customWidth="1"/>
    <col min="3745" max="3745" width="10" customWidth="1"/>
    <col min="3746" max="3746" width="11.5703125" customWidth="1"/>
    <col min="3747" max="3747" width="10.5703125" customWidth="1"/>
    <col min="3748" max="3748" width="12.5703125" customWidth="1"/>
    <col min="3749" max="3751" width="12.140625" customWidth="1"/>
    <col min="3752" max="3752" width="14.7109375" customWidth="1"/>
    <col min="3753" max="3753" width="12" customWidth="1"/>
    <col min="3754" max="3759" width="12.5703125" customWidth="1"/>
    <col min="3760" max="3761" width="12.140625" customWidth="1"/>
    <col min="3762" max="3762" width="13.7109375" customWidth="1"/>
    <col min="3763" max="3766" width="0" hidden="1" customWidth="1"/>
    <col min="3767" max="3767" width="14.7109375" customWidth="1"/>
    <col min="3768" max="3771" width="0" hidden="1" customWidth="1"/>
    <col min="3772" max="3772" width="14.7109375" customWidth="1"/>
    <col min="3773" max="3776" width="0" hidden="1" customWidth="1"/>
    <col min="3777" max="3777" width="14.7109375" customWidth="1"/>
    <col min="3778" max="3779" width="0" hidden="1" customWidth="1"/>
    <col min="3780" max="3781" width="12.140625" customWidth="1"/>
    <col min="3782" max="3782" width="25.42578125" customWidth="1"/>
    <col min="3783" max="3787" width="12.140625" customWidth="1"/>
    <col min="3981" max="3981" width="40" customWidth="1"/>
    <col min="3982" max="3982" width="11" customWidth="1"/>
    <col min="3983" max="3983" width="11.42578125" customWidth="1"/>
    <col min="3984" max="3984" width="13.28515625" customWidth="1"/>
    <col min="3985" max="3985" width="11.42578125" customWidth="1"/>
    <col min="3986" max="3986" width="13.28515625" customWidth="1"/>
    <col min="3987" max="3987" width="13.85546875" customWidth="1"/>
    <col min="3988" max="3988" width="13.5703125" customWidth="1"/>
    <col min="3989" max="3989" width="13.7109375" customWidth="1"/>
    <col min="3990" max="3990" width="14.42578125" customWidth="1"/>
    <col min="3991" max="3992" width="13.42578125" customWidth="1"/>
    <col min="3993" max="3993" width="14" customWidth="1"/>
    <col min="3994" max="3995" width="14.28515625" customWidth="1"/>
    <col min="3996" max="3997" width="14.140625" customWidth="1"/>
    <col min="3998" max="3998" width="19.42578125" customWidth="1"/>
    <col min="3999" max="3999" width="15.42578125" customWidth="1"/>
    <col min="4000" max="4000" width="11.42578125" customWidth="1"/>
    <col min="4001" max="4001" width="10" customWidth="1"/>
    <col min="4002" max="4002" width="11.5703125" customWidth="1"/>
    <col min="4003" max="4003" width="10.5703125" customWidth="1"/>
    <col min="4004" max="4004" width="12.5703125" customWidth="1"/>
    <col min="4005" max="4007" width="12.140625" customWidth="1"/>
    <col min="4008" max="4008" width="14.7109375" customWidth="1"/>
    <col min="4009" max="4009" width="12" customWidth="1"/>
    <col min="4010" max="4015" width="12.5703125" customWidth="1"/>
    <col min="4016" max="4017" width="12.140625" customWidth="1"/>
    <col min="4018" max="4018" width="13.7109375" customWidth="1"/>
    <col min="4019" max="4022" width="0" hidden="1" customWidth="1"/>
    <col min="4023" max="4023" width="14.7109375" customWidth="1"/>
    <col min="4024" max="4027" width="0" hidden="1" customWidth="1"/>
    <col min="4028" max="4028" width="14.7109375" customWidth="1"/>
    <col min="4029" max="4032" width="0" hidden="1" customWidth="1"/>
    <col min="4033" max="4033" width="14.7109375" customWidth="1"/>
    <col min="4034" max="4035" width="0" hidden="1" customWidth="1"/>
    <col min="4036" max="4037" width="12.140625" customWidth="1"/>
    <col min="4038" max="4038" width="25.42578125" customWidth="1"/>
    <col min="4039" max="4043" width="12.140625" customWidth="1"/>
    <col min="4237" max="4237" width="40" customWidth="1"/>
    <col min="4238" max="4238" width="11" customWidth="1"/>
    <col min="4239" max="4239" width="11.42578125" customWidth="1"/>
    <col min="4240" max="4240" width="13.28515625" customWidth="1"/>
    <col min="4241" max="4241" width="11.42578125" customWidth="1"/>
    <col min="4242" max="4242" width="13.28515625" customWidth="1"/>
    <col min="4243" max="4243" width="13.85546875" customWidth="1"/>
    <col min="4244" max="4244" width="13.5703125" customWidth="1"/>
    <col min="4245" max="4245" width="13.7109375" customWidth="1"/>
    <col min="4246" max="4246" width="14.42578125" customWidth="1"/>
    <col min="4247" max="4248" width="13.42578125" customWidth="1"/>
    <col min="4249" max="4249" width="14" customWidth="1"/>
    <col min="4250" max="4251" width="14.28515625" customWidth="1"/>
    <col min="4252" max="4253" width="14.140625" customWidth="1"/>
    <col min="4254" max="4254" width="19.42578125" customWidth="1"/>
    <col min="4255" max="4255" width="15.42578125" customWidth="1"/>
    <col min="4256" max="4256" width="11.42578125" customWidth="1"/>
    <col min="4257" max="4257" width="10" customWidth="1"/>
    <col min="4258" max="4258" width="11.5703125" customWidth="1"/>
    <col min="4259" max="4259" width="10.5703125" customWidth="1"/>
    <col min="4260" max="4260" width="12.5703125" customWidth="1"/>
    <col min="4261" max="4263" width="12.140625" customWidth="1"/>
    <col min="4264" max="4264" width="14.7109375" customWidth="1"/>
    <col min="4265" max="4265" width="12" customWidth="1"/>
    <col min="4266" max="4271" width="12.5703125" customWidth="1"/>
    <col min="4272" max="4273" width="12.140625" customWidth="1"/>
    <col min="4274" max="4274" width="13.7109375" customWidth="1"/>
    <col min="4275" max="4278" width="0" hidden="1" customWidth="1"/>
    <col min="4279" max="4279" width="14.7109375" customWidth="1"/>
    <col min="4280" max="4283" width="0" hidden="1" customWidth="1"/>
    <col min="4284" max="4284" width="14.7109375" customWidth="1"/>
    <col min="4285" max="4288" width="0" hidden="1" customWidth="1"/>
    <col min="4289" max="4289" width="14.7109375" customWidth="1"/>
    <col min="4290" max="4291" width="0" hidden="1" customWidth="1"/>
    <col min="4292" max="4293" width="12.140625" customWidth="1"/>
    <col min="4294" max="4294" width="25.42578125" customWidth="1"/>
    <col min="4295" max="4299" width="12.140625" customWidth="1"/>
    <col min="4493" max="4493" width="40" customWidth="1"/>
    <col min="4494" max="4494" width="11" customWidth="1"/>
    <col min="4495" max="4495" width="11.42578125" customWidth="1"/>
    <col min="4496" max="4496" width="13.28515625" customWidth="1"/>
    <col min="4497" max="4497" width="11.42578125" customWidth="1"/>
    <col min="4498" max="4498" width="13.28515625" customWidth="1"/>
    <col min="4499" max="4499" width="13.85546875" customWidth="1"/>
    <col min="4500" max="4500" width="13.5703125" customWidth="1"/>
    <col min="4501" max="4501" width="13.7109375" customWidth="1"/>
    <col min="4502" max="4502" width="14.42578125" customWidth="1"/>
    <col min="4503" max="4504" width="13.42578125" customWidth="1"/>
    <col min="4505" max="4505" width="14" customWidth="1"/>
    <col min="4506" max="4507" width="14.28515625" customWidth="1"/>
    <col min="4508" max="4509" width="14.140625" customWidth="1"/>
    <col min="4510" max="4510" width="19.42578125" customWidth="1"/>
    <col min="4511" max="4511" width="15.42578125" customWidth="1"/>
    <col min="4512" max="4512" width="11.42578125" customWidth="1"/>
    <col min="4513" max="4513" width="10" customWidth="1"/>
    <col min="4514" max="4514" width="11.5703125" customWidth="1"/>
    <col min="4515" max="4515" width="10.5703125" customWidth="1"/>
    <col min="4516" max="4516" width="12.5703125" customWidth="1"/>
    <col min="4517" max="4519" width="12.140625" customWidth="1"/>
    <col min="4520" max="4520" width="14.7109375" customWidth="1"/>
    <col min="4521" max="4521" width="12" customWidth="1"/>
    <col min="4522" max="4527" width="12.5703125" customWidth="1"/>
    <col min="4528" max="4529" width="12.140625" customWidth="1"/>
    <col min="4530" max="4530" width="13.7109375" customWidth="1"/>
    <col min="4531" max="4534" width="0" hidden="1" customWidth="1"/>
    <col min="4535" max="4535" width="14.7109375" customWidth="1"/>
    <col min="4536" max="4539" width="0" hidden="1" customWidth="1"/>
    <col min="4540" max="4540" width="14.7109375" customWidth="1"/>
    <col min="4541" max="4544" width="0" hidden="1" customWidth="1"/>
    <col min="4545" max="4545" width="14.7109375" customWidth="1"/>
    <col min="4546" max="4547" width="0" hidden="1" customWidth="1"/>
    <col min="4548" max="4549" width="12.140625" customWidth="1"/>
    <col min="4550" max="4550" width="25.42578125" customWidth="1"/>
    <col min="4551" max="4555" width="12.140625" customWidth="1"/>
    <col min="4749" max="4749" width="40" customWidth="1"/>
    <col min="4750" max="4750" width="11" customWidth="1"/>
    <col min="4751" max="4751" width="11.42578125" customWidth="1"/>
    <col min="4752" max="4752" width="13.28515625" customWidth="1"/>
    <col min="4753" max="4753" width="11.42578125" customWidth="1"/>
    <col min="4754" max="4754" width="13.28515625" customWidth="1"/>
    <col min="4755" max="4755" width="13.85546875" customWidth="1"/>
    <col min="4756" max="4756" width="13.5703125" customWidth="1"/>
    <col min="4757" max="4757" width="13.7109375" customWidth="1"/>
    <col min="4758" max="4758" width="14.42578125" customWidth="1"/>
    <col min="4759" max="4760" width="13.42578125" customWidth="1"/>
    <col min="4761" max="4761" width="14" customWidth="1"/>
    <col min="4762" max="4763" width="14.28515625" customWidth="1"/>
    <col min="4764" max="4765" width="14.140625" customWidth="1"/>
    <col min="4766" max="4766" width="19.42578125" customWidth="1"/>
    <col min="4767" max="4767" width="15.42578125" customWidth="1"/>
    <col min="4768" max="4768" width="11.42578125" customWidth="1"/>
    <col min="4769" max="4769" width="10" customWidth="1"/>
    <col min="4770" max="4770" width="11.5703125" customWidth="1"/>
    <col min="4771" max="4771" width="10.5703125" customWidth="1"/>
    <col min="4772" max="4772" width="12.5703125" customWidth="1"/>
    <col min="4773" max="4775" width="12.140625" customWidth="1"/>
    <col min="4776" max="4776" width="14.7109375" customWidth="1"/>
    <col min="4777" max="4777" width="12" customWidth="1"/>
    <col min="4778" max="4783" width="12.5703125" customWidth="1"/>
    <col min="4784" max="4785" width="12.140625" customWidth="1"/>
    <col min="4786" max="4786" width="13.7109375" customWidth="1"/>
    <col min="4787" max="4790" width="0" hidden="1" customWidth="1"/>
    <col min="4791" max="4791" width="14.7109375" customWidth="1"/>
    <col min="4792" max="4795" width="0" hidden="1" customWidth="1"/>
    <col min="4796" max="4796" width="14.7109375" customWidth="1"/>
    <col min="4797" max="4800" width="0" hidden="1" customWidth="1"/>
    <col min="4801" max="4801" width="14.7109375" customWidth="1"/>
    <col min="4802" max="4803" width="0" hidden="1" customWidth="1"/>
    <col min="4804" max="4805" width="12.140625" customWidth="1"/>
    <col min="4806" max="4806" width="25.42578125" customWidth="1"/>
    <col min="4807" max="4811" width="12.140625" customWidth="1"/>
    <col min="5005" max="5005" width="40" customWidth="1"/>
    <col min="5006" max="5006" width="11" customWidth="1"/>
    <col min="5007" max="5007" width="11.42578125" customWidth="1"/>
    <col min="5008" max="5008" width="13.28515625" customWidth="1"/>
    <col min="5009" max="5009" width="11.42578125" customWidth="1"/>
    <col min="5010" max="5010" width="13.28515625" customWidth="1"/>
    <col min="5011" max="5011" width="13.85546875" customWidth="1"/>
    <col min="5012" max="5012" width="13.5703125" customWidth="1"/>
    <col min="5013" max="5013" width="13.7109375" customWidth="1"/>
    <col min="5014" max="5014" width="14.42578125" customWidth="1"/>
    <col min="5015" max="5016" width="13.42578125" customWidth="1"/>
    <col min="5017" max="5017" width="14" customWidth="1"/>
    <col min="5018" max="5019" width="14.28515625" customWidth="1"/>
    <col min="5020" max="5021" width="14.140625" customWidth="1"/>
    <col min="5022" max="5022" width="19.42578125" customWidth="1"/>
    <col min="5023" max="5023" width="15.42578125" customWidth="1"/>
    <col min="5024" max="5024" width="11.42578125" customWidth="1"/>
    <col min="5025" max="5025" width="10" customWidth="1"/>
    <col min="5026" max="5026" width="11.5703125" customWidth="1"/>
    <col min="5027" max="5027" width="10.5703125" customWidth="1"/>
    <col min="5028" max="5028" width="12.5703125" customWidth="1"/>
    <col min="5029" max="5031" width="12.140625" customWidth="1"/>
    <col min="5032" max="5032" width="14.7109375" customWidth="1"/>
    <col min="5033" max="5033" width="12" customWidth="1"/>
    <col min="5034" max="5039" width="12.5703125" customWidth="1"/>
    <col min="5040" max="5041" width="12.140625" customWidth="1"/>
    <col min="5042" max="5042" width="13.7109375" customWidth="1"/>
    <col min="5043" max="5046" width="0" hidden="1" customWidth="1"/>
    <col min="5047" max="5047" width="14.7109375" customWidth="1"/>
    <col min="5048" max="5051" width="0" hidden="1" customWidth="1"/>
    <col min="5052" max="5052" width="14.7109375" customWidth="1"/>
    <col min="5053" max="5056" width="0" hidden="1" customWidth="1"/>
    <col min="5057" max="5057" width="14.7109375" customWidth="1"/>
    <col min="5058" max="5059" width="0" hidden="1" customWidth="1"/>
    <col min="5060" max="5061" width="12.140625" customWidth="1"/>
    <col min="5062" max="5062" width="25.42578125" customWidth="1"/>
    <col min="5063" max="5067" width="12.140625" customWidth="1"/>
    <col min="5261" max="5261" width="40" customWidth="1"/>
    <col min="5262" max="5262" width="11" customWidth="1"/>
    <col min="5263" max="5263" width="11.42578125" customWidth="1"/>
    <col min="5264" max="5264" width="13.28515625" customWidth="1"/>
    <col min="5265" max="5265" width="11.42578125" customWidth="1"/>
    <col min="5266" max="5266" width="13.28515625" customWidth="1"/>
    <col min="5267" max="5267" width="13.85546875" customWidth="1"/>
    <col min="5268" max="5268" width="13.5703125" customWidth="1"/>
    <col min="5269" max="5269" width="13.7109375" customWidth="1"/>
    <col min="5270" max="5270" width="14.42578125" customWidth="1"/>
    <col min="5271" max="5272" width="13.42578125" customWidth="1"/>
    <col min="5273" max="5273" width="14" customWidth="1"/>
    <col min="5274" max="5275" width="14.28515625" customWidth="1"/>
    <col min="5276" max="5277" width="14.140625" customWidth="1"/>
    <col min="5278" max="5278" width="19.42578125" customWidth="1"/>
    <col min="5279" max="5279" width="15.42578125" customWidth="1"/>
    <col min="5280" max="5280" width="11.42578125" customWidth="1"/>
    <col min="5281" max="5281" width="10" customWidth="1"/>
    <col min="5282" max="5282" width="11.5703125" customWidth="1"/>
    <col min="5283" max="5283" width="10.5703125" customWidth="1"/>
    <col min="5284" max="5284" width="12.5703125" customWidth="1"/>
    <col min="5285" max="5287" width="12.140625" customWidth="1"/>
    <col min="5288" max="5288" width="14.7109375" customWidth="1"/>
    <col min="5289" max="5289" width="12" customWidth="1"/>
    <col min="5290" max="5295" width="12.5703125" customWidth="1"/>
    <col min="5296" max="5297" width="12.140625" customWidth="1"/>
    <col min="5298" max="5298" width="13.7109375" customWidth="1"/>
    <col min="5299" max="5302" width="0" hidden="1" customWidth="1"/>
    <col min="5303" max="5303" width="14.7109375" customWidth="1"/>
    <col min="5304" max="5307" width="0" hidden="1" customWidth="1"/>
    <col min="5308" max="5308" width="14.7109375" customWidth="1"/>
    <col min="5309" max="5312" width="0" hidden="1" customWidth="1"/>
    <col min="5313" max="5313" width="14.7109375" customWidth="1"/>
    <col min="5314" max="5315" width="0" hidden="1" customWidth="1"/>
    <col min="5316" max="5317" width="12.140625" customWidth="1"/>
    <col min="5318" max="5318" width="25.42578125" customWidth="1"/>
    <col min="5319" max="5323" width="12.140625" customWidth="1"/>
    <col min="5517" max="5517" width="40" customWidth="1"/>
    <col min="5518" max="5518" width="11" customWidth="1"/>
    <col min="5519" max="5519" width="11.42578125" customWidth="1"/>
    <col min="5520" max="5520" width="13.28515625" customWidth="1"/>
    <col min="5521" max="5521" width="11.42578125" customWidth="1"/>
    <col min="5522" max="5522" width="13.28515625" customWidth="1"/>
    <col min="5523" max="5523" width="13.85546875" customWidth="1"/>
    <col min="5524" max="5524" width="13.5703125" customWidth="1"/>
    <col min="5525" max="5525" width="13.7109375" customWidth="1"/>
    <col min="5526" max="5526" width="14.42578125" customWidth="1"/>
    <col min="5527" max="5528" width="13.42578125" customWidth="1"/>
    <col min="5529" max="5529" width="14" customWidth="1"/>
    <col min="5530" max="5531" width="14.28515625" customWidth="1"/>
    <col min="5532" max="5533" width="14.140625" customWidth="1"/>
    <col min="5534" max="5534" width="19.42578125" customWidth="1"/>
    <col min="5535" max="5535" width="15.42578125" customWidth="1"/>
    <col min="5536" max="5536" width="11.42578125" customWidth="1"/>
    <col min="5537" max="5537" width="10" customWidth="1"/>
    <col min="5538" max="5538" width="11.5703125" customWidth="1"/>
    <col min="5539" max="5539" width="10.5703125" customWidth="1"/>
    <col min="5540" max="5540" width="12.5703125" customWidth="1"/>
    <col min="5541" max="5543" width="12.140625" customWidth="1"/>
    <col min="5544" max="5544" width="14.7109375" customWidth="1"/>
    <col min="5545" max="5545" width="12" customWidth="1"/>
    <col min="5546" max="5551" width="12.5703125" customWidth="1"/>
    <col min="5552" max="5553" width="12.140625" customWidth="1"/>
    <col min="5554" max="5554" width="13.7109375" customWidth="1"/>
    <col min="5555" max="5558" width="0" hidden="1" customWidth="1"/>
    <col min="5559" max="5559" width="14.7109375" customWidth="1"/>
    <col min="5560" max="5563" width="0" hidden="1" customWidth="1"/>
    <col min="5564" max="5564" width="14.7109375" customWidth="1"/>
    <col min="5565" max="5568" width="0" hidden="1" customWidth="1"/>
    <col min="5569" max="5569" width="14.7109375" customWidth="1"/>
    <col min="5570" max="5571" width="0" hidden="1" customWidth="1"/>
    <col min="5572" max="5573" width="12.140625" customWidth="1"/>
    <col min="5574" max="5574" width="25.42578125" customWidth="1"/>
    <col min="5575" max="5579" width="12.140625" customWidth="1"/>
    <col min="5773" max="5773" width="40" customWidth="1"/>
    <col min="5774" max="5774" width="11" customWidth="1"/>
    <col min="5775" max="5775" width="11.42578125" customWidth="1"/>
    <col min="5776" max="5776" width="13.28515625" customWidth="1"/>
    <col min="5777" max="5777" width="11.42578125" customWidth="1"/>
    <col min="5778" max="5778" width="13.28515625" customWidth="1"/>
    <col min="5779" max="5779" width="13.85546875" customWidth="1"/>
    <col min="5780" max="5780" width="13.5703125" customWidth="1"/>
    <col min="5781" max="5781" width="13.7109375" customWidth="1"/>
    <col min="5782" max="5782" width="14.42578125" customWidth="1"/>
    <col min="5783" max="5784" width="13.42578125" customWidth="1"/>
    <col min="5785" max="5785" width="14" customWidth="1"/>
    <col min="5786" max="5787" width="14.28515625" customWidth="1"/>
    <col min="5788" max="5789" width="14.140625" customWidth="1"/>
    <col min="5790" max="5790" width="19.42578125" customWidth="1"/>
    <col min="5791" max="5791" width="15.42578125" customWidth="1"/>
    <col min="5792" max="5792" width="11.42578125" customWidth="1"/>
    <col min="5793" max="5793" width="10" customWidth="1"/>
    <col min="5794" max="5794" width="11.5703125" customWidth="1"/>
    <col min="5795" max="5795" width="10.5703125" customWidth="1"/>
    <col min="5796" max="5796" width="12.5703125" customWidth="1"/>
    <col min="5797" max="5799" width="12.140625" customWidth="1"/>
    <col min="5800" max="5800" width="14.7109375" customWidth="1"/>
    <col min="5801" max="5801" width="12" customWidth="1"/>
    <col min="5802" max="5807" width="12.5703125" customWidth="1"/>
    <col min="5808" max="5809" width="12.140625" customWidth="1"/>
    <col min="5810" max="5810" width="13.7109375" customWidth="1"/>
    <col min="5811" max="5814" width="0" hidden="1" customWidth="1"/>
    <col min="5815" max="5815" width="14.7109375" customWidth="1"/>
    <col min="5816" max="5819" width="0" hidden="1" customWidth="1"/>
    <col min="5820" max="5820" width="14.7109375" customWidth="1"/>
    <col min="5821" max="5824" width="0" hidden="1" customWidth="1"/>
    <col min="5825" max="5825" width="14.7109375" customWidth="1"/>
    <col min="5826" max="5827" width="0" hidden="1" customWidth="1"/>
    <col min="5828" max="5829" width="12.140625" customWidth="1"/>
    <col min="5830" max="5830" width="25.42578125" customWidth="1"/>
    <col min="5831" max="5835" width="12.140625" customWidth="1"/>
    <col min="6029" max="6029" width="40" customWidth="1"/>
    <col min="6030" max="6030" width="11" customWidth="1"/>
    <col min="6031" max="6031" width="11.42578125" customWidth="1"/>
    <col min="6032" max="6032" width="13.28515625" customWidth="1"/>
    <col min="6033" max="6033" width="11.42578125" customWidth="1"/>
    <col min="6034" max="6034" width="13.28515625" customWidth="1"/>
    <col min="6035" max="6035" width="13.85546875" customWidth="1"/>
    <col min="6036" max="6036" width="13.5703125" customWidth="1"/>
    <col min="6037" max="6037" width="13.7109375" customWidth="1"/>
    <col min="6038" max="6038" width="14.42578125" customWidth="1"/>
    <col min="6039" max="6040" width="13.42578125" customWidth="1"/>
    <col min="6041" max="6041" width="14" customWidth="1"/>
    <col min="6042" max="6043" width="14.28515625" customWidth="1"/>
    <col min="6044" max="6045" width="14.140625" customWidth="1"/>
    <col min="6046" max="6046" width="19.42578125" customWidth="1"/>
    <col min="6047" max="6047" width="15.42578125" customWidth="1"/>
    <col min="6048" max="6048" width="11.42578125" customWidth="1"/>
    <col min="6049" max="6049" width="10" customWidth="1"/>
    <col min="6050" max="6050" width="11.5703125" customWidth="1"/>
    <col min="6051" max="6051" width="10.5703125" customWidth="1"/>
    <col min="6052" max="6052" width="12.5703125" customWidth="1"/>
    <col min="6053" max="6055" width="12.140625" customWidth="1"/>
    <col min="6056" max="6056" width="14.7109375" customWidth="1"/>
    <col min="6057" max="6057" width="12" customWidth="1"/>
    <col min="6058" max="6063" width="12.5703125" customWidth="1"/>
    <col min="6064" max="6065" width="12.140625" customWidth="1"/>
    <col min="6066" max="6066" width="13.7109375" customWidth="1"/>
    <col min="6067" max="6070" width="0" hidden="1" customWidth="1"/>
    <col min="6071" max="6071" width="14.7109375" customWidth="1"/>
    <col min="6072" max="6075" width="0" hidden="1" customWidth="1"/>
    <col min="6076" max="6076" width="14.7109375" customWidth="1"/>
    <col min="6077" max="6080" width="0" hidden="1" customWidth="1"/>
    <col min="6081" max="6081" width="14.7109375" customWidth="1"/>
    <col min="6082" max="6083" width="0" hidden="1" customWidth="1"/>
    <col min="6084" max="6085" width="12.140625" customWidth="1"/>
    <col min="6086" max="6086" width="25.42578125" customWidth="1"/>
    <col min="6087" max="6091" width="12.140625" customWidth="1"/>
    <col min="6285" max="6285" width="40" customWidth="1"/>
    <col min="6286" max="6286" width="11" customWidth="1"/>
    <col min="6287" max="6287" width="11.42578125" customWidth="1"/>
    <col min="6288" max="6288" width="13.28515625" customWidth="1"/>
    <col min="6289" max="6289" width="11.42578125" customWidth="1"/>
    <col min="6290" max="6290" width="13.28515625" customWidth="1"/>
    <col min="6291" max="6291" width="13.85546875" customWidth="1"/>
    <col min="6292" max="6292" width="13.5703125" customWidth="1"/>
    <col min="6293" max="6293" width="13.7109375" customWidth="1"/>
    <col min="6294" max="6294" width="14.42578125" customWidth="1"/>
    <col min="6295" max="6296" width="13.42578125" customWidth="1"/>
    <col min="6297" max="6297" width="14" customWidth="1"/>
    <col min="6298" max="6299" width="14.28515625" customWidth="1"/>
    <col min="6300" max="6301" width="14.140625" customWidth="1"/>
    <col min="6302" max="6302" width="19.42578125" customWidth="1"/>
    <col min="6303" max="6303" width="15.42578125" customWidth="1"/>
    <col min="6304" max="6304" width="11.42578125" customWidth="1"/>
    <col min="6305" max="6305" width="10" customWidth="1"/>
    <col min="6306" max="6306" width="11.5703125" customWidth="1"/>
    <col min="6307" max="6307" width="10.5703125" customWidth="1"/>
    <col min="6308" max="6308" width="12.5703125" customWidth="1"/>
    <col min="6309" max="6311" width="12.140625" customWidth="1"/>
    <col min="6312" max="6312" width="14.7109375" customWidth="1"/>
    <col min="6313" max="6313" width="12" customWidth="1"/>
    <col min="6314" max="6319" width="12.5703125" customWidth="1"/>
    <col min="6320" max="6321" width="12.140625" customWidth="1"/>
    <col min="6322" max="6322" width="13.7109375" customWidth="1"/>
    <col min="6323" max="6326" width="0" hidden="1" customWidth="1"/>
    <col min="6327" max="6327" width="14.7109375" customWidth="1"/>
    <col min="6328" max="6331" width="0" hidden="1" customWidth="1"/>
    <col min="6332" max="6332" width="14.7109375" customWidth="1"/>
    <col min="6333" max="6336" width="0" hidden="1" customWidth="1"/>
    <col min="6337" max="6337" width="14.7109375" customWidth="1"/>
    <col min="6338" max="6339" width="0" hidden="1" customWidth="1"/>
    <col min="6340" max="6341" width="12.140625" customWidth="1"/>
    <col min="6342" max="6342" width="25.42578125" customWidth="1"/>
    <col min="6343" max="6347" width="12.140625" customWidth="1"/>
    <col min="6541" max="6541" width="40" customWidth="1"/>
    <col min="6542" max="6542" width="11" customWidth="1"/>
    <col min="6543" max="6543" width="11.42578125" customWidth="1"/>
    <col min="6544" max="6544" width="13.28515625" customWidth="1"/>
    <col min="6545" max="6545" width="11.42578125" customWidth="1"/>
    <col min="6546" max="6546" width="13.28515625" customWidth="1"/>
    <col min="6547" max="6547" width="13.85546875" customWidth="1"/>
    <col min="6548" max="6548" width="13.5703125" customWidth="1"/>
    <col min="6549" max="6549" width="13.7109375" customWidth="1"/>
    <col min="6550" max="6550" width="14.42578125" customWidth="1"/>
    <col min="6551" max="6552" width="13.42578125" customWidth="1"/>
    <col min="6553" max="6553" width="14" customWidth="1"/>
    <col min="6554" max="6555" width="14.28515625" customWidth="1"/>
    <col min="6556" max="6557" width="14.140625" customWidth="1"/>
    <col min="6558" max="6558" width="19.42578125" customWidth="1"/>
    <col min="6559" max="6559" width="15.42578125" customWidth="1"/>
    <col min="6560" max="6560" width="11.42578125" customWidth="1"/>
    <col min="6561" max="6561" width="10" customWidth="1"/>
    <col min="6562" max="6562" width="11.5703125" customWidth="1"/>
    <col min="6563" max="6563" width="10.5703125" customWidth="1"/>
    <col min="6564" max="6564" width="12.5703125" customWidth="1"/>
    <col min="6565" max="6567" width="12.140625" customWidth="1"/>
    <col min="6568" max="6568" width="14.7109375" customWidth="1"/>
    <col min="6569" max="6569" width="12" customWidth="1"/>
    <col min="6570" max="6575" width="12.5703125" customWidth="1"/>
    <col min="6576" max="6577" width="12.140625" customWidth="1"/>
    <col min="6578" max="6578" width="13.7109375" customWidth="1"/>
    <col min="6579" max="6582" width="0" hidden="1" customWidth="1"/>
    <col min="6583" max="6583" width="14.7109375" customWidth="1"/>
    <col min="6584" max="6587" width="0" hidden="1" customWidth="1"/>
    <col min="6588" max="6588" width="14.7109375" customWidth="1"/>
    <col min="6589" max="6592" width="0" hidden="1" customWidth="1"/>
    <col min="6593" max="6593" width="14.7109375" customWidth="1"/>
    <col min="6594" max="6595" width="0" hidden="1" customWidth="1"/>
    <col min="6596" max="6597" width="12.140625" customWidth="1"/>
    <col min="6598" max="6598" width="25.42578125" customWidth="1"/>
    <col min="6599" max="6603" width="12.140625" customWidth="1"/>
    <col min="6797" max="6797" width="40" customWidth="1"/>
    <col min="6798" max="6798" width="11" customWidth="1"/>
    <col min="6799" max="6799" width="11.42578125" customWidth="1"/>
    <col min="6800" max="6800" width="13.28515625" customWidth="1"/>
    <col min="6801" max="6801" width="11.42578125" customWidth="1"/>
    <col min="6802" max="6802" width="13.28515625" customWidth="1"/>
    <col min="6803" max="6803" width="13.85546875" customWidth="1"/>
    <col min="6804" max="6804" width="13.5703125" customWidth="1"/>
    <col min="6805" max="6805" width="13.7109375" customWidth="1"/>
    <col min="6806" max="6806" width="14.42578125" customWidth="1"/>
    <col min="6807" max="6808" width="13.42578125" customWidth="1"/>
    <col min="6809" max="6809" width="14" customWidth="1"/>
    <col min="6810" max="6811" width="14.28515625" customWidth="1"/>
    <col min="6812" max="6813" width="14.140625" customWidth="1"/>
    <col min="6814" max="6814" width="19.42578125" customWidth="1"/>
    <col min="6815" max="6815" width="15.42578125" customWidth="1"/>
    <col min="6816" max="6816" width="11.42578125" customWidth="1"/>
    <col min="6817" max="6817" width="10" customWidth="1"/>
    <col min="6818" max="6818" width="11.5703125" customWidth="1"/>
    <col min="6819" max="6819" width="10.5703125" customWidth="1"/>
    <col min="6820" max="6820" width="12.5703125" customWidth="1"/>
    <col min="6821" max="6823" width="12.140625" customWidth="1"/>
    <col min="6824" max="6824" width="14.7109375" customWidth="1"/>
    <col min="6825" max="6825" width="12" customWidth="1"/>
    <col min="6826" max="6831" width="12.5703125" customWidth="1"/>
    <col min="6832" max="6833" width="12.140625" customWidth="1"/>
    <col min="6834" max="6834" width="13.7109375" customWidth="1"/>
    <col min="6835" max="6838" width="0" hidden="1" customWidth="1"/>
    <col min="6839" max="6839" width="14.7109375" customWidth="1"/>
    <col min="6840" max="6843" width="0" hidden="1" customWidth="1"/>
    <col min="6844" max="6844" width="14.7109375" customWidth="1"/>
    <col min="6845" max="6848" width="0" hidden="1" customWidth="1"/>
    <col min="6849" max="6849" width="14.7109375" customWidth="1"/>
    <col min="6850" max="6851" width="0" hidden="1" customWidth="1"/>
    <col min="6852" max="6853" width="12.140625" customWidth="1"/>
    <col min="6854" max="6854" width="25.42578125" customWidth="1"/>
    <col min="6855" max="6859" width="12.140625" customWidth="1"/>
    <col min="7053" max="7053" width="40" customWidth="1"/>
    <col min="7054" max="7054" width="11" customWidth="1"/>
    <col min="7055" max="7055" width="11.42578125" customWidth="1"/>
    <col min="7056" max="7056" width="13.28515625" customWidth="1"/>
    <col min="7057" max="7057" width="11.42578125" customWidth="1"/>
    <col min="7058" max="7058" width="13.28515625" customWidth="1"/>
    <col min="7059" max="7059" width="13.85546875" customWidth="1"/>
    <col min="7060" max="7060" width="13.5703125" customWidth="1"/>
    <col min="7061" max="7061" width="13.7109375" customWidth="1"/>
    <col min="7062" max="7062" width="14.42578125" customWidth="1"/>
    <col min="7063" max="7064" width="13.42578125" customWidth="1"/>
    <col min="7065" max="7065" width="14" customWidth="1"/>
    <col min="7066" max="7067" width="14.28515625" customWidth="1"/>
    <col min="7068" max="7069" width="14.140625" customWidth="1"/>
    <col min="7070" max="7070" width="19.42578125" customWidth="1"/>
    <col min="7071" max="7071" width="15.42578125" customWidth="1"/>
    <col min="7072" max="7072" width="11.42578125" customWidth="1"/>
    <col min="7073" max="7073" width="10" customWidth="1"/>
    <col min="7074" max="7074" width="11.5703125" customWidth="1"/>
    <col min="7075" max="7075" width="10.5703125" customWidth="1"/>
    <col min="7076" max="7076" width="12.5703125" customWidth="1"/>
    <col min="7077" max="7079" width="12.140625" customWidth="1"/>
    <col min="7080" max="7080" width="14.7109375" customWidth="1"/>
    <col min="7081" max="7081" width="12" customWidth="1"/>
    <col min="7082" max="7087" width="12.5703125" customWidth="1"/>
    <col min="7088" max="7089" width="12.140625" customWidth="1"/>
    <col min="7090" max="7090" width="13.7109375" customWidth="1"/>
    <col min="7091" max="7094" width="0" hidden="1" customWidth="1"/>
    <col min="7095" max="7095" width="14.7109375" customWidth="1"/>
    <col min="7096" max="7099" width="0" hidden="1" customWidth="1"/>
    <col min="7100" max="7100" width="14.7109375" customWidth="1"/>
    <col min="7101" max="7104" width="0" hidden="1" customWidth="1"/>
    <col min="7105" max="7105" width="14.7109375" customWidth="1"/>
    <col min="7106" max="7107" width="0" hidden="1" customWidth="1"/>
    <col min="7108" max="7109" width="12.140625" customWidth="1"/>
    <col min="7110" max="7110" width="25.42578125" customWidth="1"/>
    <col min="7111" max="7115" width="12.140625" customWidth="1"/>
    <col min="7309" max="7309" width="40" customWidth="1"/>
    <col min="7310" max="7310" width="11" customWidth="1"/>
    <col min="7311" max="7311" width="11.42578125" customWidth="1"/>
    <col min="7312" max="7312" width="13.28515625" customWidth="1"/>
    <col min="7313" max="7313" width="11.42578125" customWidth="1"/>
    <col min="7314" max="7314" width="13.28515625" customWidth="1"/>
    <col min="7315" max="7315" width="13.85546875" customWidth="1"/>
    <col min="7316" max="7316" width="13.5703125" customWidth="1"/>
    <col min="7317" max="7317" width="13.7109375" customWidth="1"/>
    <col min="7318" max="7318" width="14.42578125" customWidth="1"/>
    <col min="7319" max="7320" width="13.42578125" customWidth="1"/>
    <col min="7321" max="7321" width="14" customWidth="1"/>
    <col min="7322" max="7323" width="14.28515625" customWidth="1"/>
    <col min="7324" max="7325" width="14.140625" customWidth="1"/>
    <col min="7326" max="7326" width="19.42578125" customWidth="1"/>
    <col min="7327" max="7327" width="15.42578125" customWidth="1"/>
    <col min="7328" max="7328" width="11.42578125" customWidth="1"/>
    <col min="7329" max="7329" width="10" customWidth="1"/>
    <col min="7330" max="7330" width="11.5703125" customWidth="1"/>
    <col min="7331" max="7331" width="10.5703125" customWidth="1"/>
    <col min="7332" max="7332" width="12.5703125" customWidth="1"/>
    <col min="7333" max="7335" width="12.140625" customWidth="1"/>
    <col min="7336" max="7336" width="14.7109375" customWidth="1"/>
    <col min="7337" max="7337" width="12" customWidth="1"/>
    <col min="7338" max="7343" width="12.5703125" customWidth="1"/>
    <col min="7344" max="7345" width="12.140625" customWidth="1"/>
    <col min="7346" max="7346" width="13.7109375" customWidth="1"/>
    <col min="7347" max="7350" width="0" hidden="1" customWidth="1"/>
    <col min="7351" max="7351" width="14.7109375" customWidth="1"/>
    <col min="7352" max="7355" width="0" hidden="1" customWidth="1"/>
    <col min="7356" max="7356" width="14.7109375" customWidth="1"/>
    <col min="7357" max="7360" width="0" hidden="1" customWidth="1"/>
    <col min="7361" max="7361" width="14.7109375" customWidth="1"/>
    <col min="7362" max="7363" width="0" hidden="1" customWidth="1"/>
    <col min="7364" max="7365" width="12.140625" customWidth="1"/>
    <col min="7366" max="7366" width="25.42578125" customWidth="1"/>
    <col min="7367" max="7371" width="12.140625" customWidth="1"/>
    <col min="7565" max="7565" width="40" customWidth="1"/>
    <col min="7566" max="7566" width="11" customWidth="1"/>
    <col min="7567" max="7567" width="11.42578125" customWidth="1"/>
    <col min="7568" max="7568" width="13.28515625" customWidth="1"/>
    <col min="7569" max="7569" width="11.42578125" customWidth="1"/>
    <col min="7570" max="7570" width="13.28515625" customWidth="1"/>
    <col min="7571" max="7571" width="13.85546875" customWidth="1"/>
    <col min="7572" max="7572" width="13.5703125" customWidth="1"/>
    <col min="7573" max="7573" width="13.7109375" customWidth="1"/>
    <col min="7574" max="7574" width="14.42578125" customWidth="1"/>
    <col min="7575" max="7576" width="13.42578125" customWidth="1"/>
    <col min="7577" max="7577" width="14" customWidth="1"/>
    <col min="7578" max="7579" width="14.28515625" customWidth="1"/>
    <col min="7580" max="7581" width="14.140625" customWidth="1"/>
    <col min="7582" max="7582" width="19.42578125" customWidth="1"/>
    <col min="7583" max="7583" width="15.42578125" customWidth="1"/>
    <col min="7584" max="7584" width="11.42578125" customWidth="1"/>
    <col min="7585" max="7585" width="10" customWidth="1"/>
    <col min="7586" max="7586" width="11.5703125" customWidth="1"/>
    <col min="7587" max="7587" width="10.5703125" customWidth="1"/>
    <col min="7588" max="7588" width="12.5703125" customWidth="1"/>
    <col min="7589" max="7591" width="12.140625" customWidth="1"/>
    <col min="7592" max="7592" width="14.7109375" customWidth="1"/>
    <col min="7593" max="7593" width="12" customWidth="1"/>
    <col min="7594" max="7599" width="12.5703125" customWidth="1"/>
    <col min="7600" max="7601" width="12.140625" customWidth="1"/>
    <col min="7602" max="7602" width="13.7109375" customWidth="1"/>
    <col min="7603" max="7606" width="0" hidden="1" customWidth="1"/>
    <col min="7607" max="7607" width="14.7109375" customWidth="1"/>
    <col min="7608" max="7611" width="0" hidden="1" customWidth="1"/>
    <col min="7612" max="7612" width="14.7109375" customWidth="1"/>
    <col min="7613" max="7616" width="0" hidden="1" customWidth="1"/>
    <col min="7617" max="7617" width="14.7109375" customWidth="1"/>
    <col min="7618" max="7619" width="0" hidden="1" customWidth="1"/>
    <col min="7620" max="7621" width="12.140625" customWidth="1"/>
    <col min="7622" max="7622" width="25.42578125" customWidth="1"/>
    <col min="7623" max="7627" width="12.140625" customWidth="1"/>
    <col min="7821" max="7821" width="40" customWidth="1"/>
    <col min="7822" max="7822" width="11" customWidth="1"/>
    <col min="7823" max="7823" width="11.42578125" customWidth="1"/>
    <col min="7824" max="7824" width="13.28515625" customWidth="1"/>
    <col min="7825" max="7825" width="11.42578125" customWidth="1"/>
    <col min="7826" max="7826" width="13.28515625" customWidth="1"/>
    <col min="7827" max="7827" width="13.85546875" customWidth="1"/>
    <col min="7828" max="7828" width="13.5703125" customWidth="1"/>
    <col min="7829" max="7829" width="13.7109375" customWidth="1"/>
    <col min="7830" max="7830" width="14.42578125" customWidth="1"/>
    <col min="7831" max="7832" width="13.42578125" customWidth="1"/>
    <col min="7833" max="7833" width="14" customWidth="1"/>
    <col min="7834" max="7835" width="14.28515625" customWidth="1"/>
    <col min="7836" max="7837" width="14.140625" customWidth="1"/>
    <col min="7838" max="7838" width="19.42578125" customWidth="1"/>
    <col min="7839" max="7839" width="15.42578125" customWidth="1"/>
    <col min="7840" max="7840" width="11.42578125" customWidth="1"/>
    <col min="7841" max="7841" width="10" customWidth="1"/>
    <col min="7842" max="7842" width="11.5703125" customWidth="1"/>
    <col min="7843" max="7843" width="10.5703125" customWidth="1"/>
    <col min="7844" max="7844" width="12.5703125" customWidth="1"/>
    <col min="7845" max="7847" width="12.140625" customWidth="1"/>
    <col min="7848" max="7848" width="14.7109375" customWidth="1"/>
    <col min="7849" max="7849" width="12" customWidth="1"/>
    <col min="7850" max="7855" width="12.5703125" customWidth="1"/>
    <col min="7856" max="7857" width="12.140625" customWidth="1"/>
    <col min="7858" max="7858" width="13.7109375" customWidth="1"/>
    <col min="7859" max="7862" width="0" hidden="1" customWidth="1"/>
    <col min="7863" max="7863" width="14.7109375" customWidth="1"/>
    <col min="7864" max="7867" width="0" hidden="1" customWidth="1"/>
    <col min="7868" max="7868" width="14.7109375" customWidth="1"/>
    <col min="7869" max="7872" width="0" hidden="1" customWidth="1"/>
    <col min="7873" max="7873" width="14.7109375" customWidth="1"/>
    <col min="7874" max="7875" width="0" hidden="1" customWidth="1"/>
    <col min="7876" max="7877" width="12.140625" customWidth="1"/>
    <col min="7878" max="7878" width="25.42578125" customWidth="1"/>
    <col min="7879" max="7883" width="12.140625" customWidth="1"/>
    <col min="8077" max="8077" width="40" customWidth="1"/>
    <col min="8078" max="8078" width="11" customWidth="1"/>
    <col min="8079" max="8079" width="11.42578125" customWidth="1"/>
    <col min="8080" max="8080" width="13.28515625" customWidth="1"/>
    <col min="8081" max="8081" width="11.42578125" customWidth="1"/>
    <col min="8082" max="8082" width="13.28515625" customWidth="1"/>
    <col min="8083" max="8083" width="13.85546875" customWidth="1"/>
    <col min="8084" max="8084" width="13.5703125" customWidth="1"/>
    <col min="8085" max="8085" width="13.7109375" customWidth="1"/>
    <col min="8086" max="8086" width="14.42578125" customWidth="1"/>
    <col min="8087" max="8088" width="13.42578125" customWidth="1"/>
    <col min="8089" max="8089" width="14" customWidth="1"/>
    <col min="8090" max="8091" width="14.28515625" customWidth="1"/>
    <col min="8092" max="8093" width="14.140625" customWidth="1"/>
    <col min="8094" max="8094" width="19.42578125" customWidth="1"/>
    <col min="8095" max="8095" width="15.42578125" customWidth="1"/>
    <col min="8096" max="8096" width="11.42578125" customWidth="1"/>
    <col min="8097" max="8097" width="10" customWidth="1"/>
    <col min="8098" max="8098" width="11.5703125" customWidth="1"/>
    <col min="8099" max="8099" width="10.5703125" customWidth="1"/>
    <col min="8100" max="8100" width="12.5703125" customWidth="1"/>
    <col min="8101" max="8103" width="12.140625" customWidth="1"/>
    <col min="8104" max="8104" width="14.7109375" customWidth="1"/>
    <col min="8105" max="8105" width="12" customWidth="1"/>
    <col min="8106" max="8111" width="12.5703125" customWidth="1"/>
    <col min="8112" max="8113" width="12.140625" customWidth="1"/>
    <col min="8114" max="8114" width="13.7109375" customWidth="1"/>
    <col min="8115" max="8118" width="0" hidden="1" customWidth="1"/>
    <col min="8119" max="8119" width="14.7109375" customWidth="1"/>
    <col min="8120" max="8123" width="0" hidden="1" customWidth="1"/>
    <col min="8124" max="8124" width="14.7109375" customWidth="1"/>
    <col min="8125" max="8128" width="0" hidden="1" customWidth="1"/>
    <col min="8129" max="8129" width="14.7109375" customWidth="1"/>
    <col min="8130" max="8131" width="0" hidden="1" customWidth="1"/>
    <col min="8132" max="8133" width="12.140625" customWidth="1"/>
    <col min="8134" max="8134" width="25.42578125" customWidth="1"/>
    <col min="8135" max="8139" width="12.140625" customWidth="1"/>
    <col min="8333" max="8333" width="40" customWidth="1"/>
    <col min="8334" max="8334" width="11" customWidth="1"/>
    <col min="8335" max="8335" width="11.42578125" customWidth="1"/>
    <col min="8336" max="8336" width="13.28515625" customWidth="1"/>
    <col min="8337" max="8337" width="11.42578125" customWidth="1"/>
    <col min="8338" max="8338" width="13.28515625" customWidth="1"/>
    <col min="8339" max="8339" width="13.85546875" customWidth="1"/>
    <col min="8340" max="8340" width="13.5703125" customWidth="1"/>
    <col min="8341" max="8341" width="13.7109375" customWidth="1"/>
    <col min="8342" max="8342" width="14.42578125" customWidth="1"/>
    <col min="8343" max="8344" width="13.42578125" customWidth="1"/>
    <col min="8345" max="8345" width="14" customWidth="1"/>
    <col min="8346" max="8347" width="14.28515625" customWidth="1"/>
    <col min="8348" max="8349" width="14.140625" customWidth="1"/>
    <col min="8350" max="8350" width="19.42578125" customWidth="1"/>
    <col min="8351" max="8351" width="15.42578125" customWidth="1"/>
    <col min="8352" max="8352" width="11.42578125" customWidth="1"/>
    <col min="8353" max="8353" width="10" customWidth="1"/>
    <col min="8354" max="8354" width="11.5703125" customWidth="1"/>
    <col min="8355" max="8355" width="10.5703125" customWidth="1"/>
    <col min="8356" max="8356" width="12.5703125" customWidth="1"/>
    <col min="8357" max="8359" width="12.140625" customWidth="1"/>
    <col min="8360" max="8360" width="14.7109375" customWidth="1"/>
    <col min="8361" max="8361" width="12" customWidth="1"/>
    <col min="8362" max="8367" width="12.5703125" customWidth="1"/>
    <col min="8368" max="8369" width="12.140625" customWidth="1"/>
    <col min="8370" max="8370" width="13.7109375" customWidth="1"/>
    <col min="8371" max="8374" width="0" hidden="1" customWidth="1"/>
    <col min="8375" max="8375" width="14.7109375" customWidth="1"/>
    <col min="8376" max="8379" width="0" hidden="1" customWidth="1"/>
    <col min="8380" max="8380" width="14.7109375" customWidth="1"/>
    <col min="8381" max="8384" width="0" hidden="1" customWidth="1"/>
    <col min="8385" max="8385" width="14.7109375" customWidth="1"/>
    <col min="8386" max="8387" width="0" hidden="1" customWidth="1"/>
    <col min="8388" max="8389" width="12.140625" customWidth="1"/>
    <col min="8390" max="8390" width="25.42578125" customWidth="1"/>
    <col min="8391" max="8395" width="12.140625" customWidth="1"/>
    <col min="8589" max="8589" width="40" customWidth="1"/>
    <col min="8590" max="8590" width="11" customWidth="1"/>
    <col min="8591" max="8591" width="11.42578125" customWidth="1"/>
    <col min="8592" max="8592" width="13.28515625" customWidth="1"/>
    <col min="8593" max="8593" width="11.42578125" customWidth="1"/>
    <col min="8594" max="8594" width="13.28515625" customWidth="1"/>
    <col min="8595" max="8595" width="13.85546875" customWidth="1"/>
    <col min="8596" max="8596" width="13.5703125" customWidth="1"/>
    <col min="8597" max="8597" width="13.7109375" customWidth="1"/>
    <col min="8598" max="8598" width="14.42578125" customWidth="1"/>
    <col min="8599" max="8600" width="13.42578125" customWidth="1"/>
    <col min="8601" max="8601" width="14" customWidth="1"/>
    <col min="8602" max="8603" width="14.28515625" customWidth="1"/>
    <col min="8604" max="8605" width="14.140625" customWidth="1"/>
    <col min="8606" max="8606" width="19.42578125" customWidth="1"/>
    <col min="8607" max="8607" width="15.42578125" customWidth="1"/>
    <col min="8608" max="8608" width="11.42578125" customWidth="1"/>
    <col min="8609" max="8609" width="10" customWidth="1"/>
    <col min="8610" max="8610" width="11.5703125" customWidth="1"/>
    <col min="8611" max="8611" width="10.5703125" customWidth="1"/>
    <col min="8612" max="8612" width="12.5703125" customWidth="1"/>
    <col min="8613" max="8615" width="12.140625" customWidth="1"/>
    <col min="8616" max="8616" width="14.7109375" customWidth="1"/>
    <col min="8617" max="8617" width="12" customWidth="1"/>
    <col min="8618" max="8623" width="12.5703125" customWidth="1"/>
    <col min="8624" max="8625" width="12.140625" customWidth="1"/>
    <col min="8626" max="8626" width="13.7109375" customWidth="1"/>
    <col min="8627" max="8630" width="0" hidden="1" customWidth="1"/>
    <col min="8631" max="8631" width="14.7109375" customWidth="1"/>
    <col min="8632" max="8635" width="0" hidden="1" customWidth="1"/>
    <col min="8636" max="8636" width="14.7109375" customWidth="1"/>
    <col min="8637" max="8640" width="0" hidden="1" customWidth="1"/>
    <col min="8641" max="8641" width="14.7109375" customWidth="1"/>
    <col min="8642" max="8643" width="0" hidden="1" customWidth="1"/>
    <col min="8644" max="8645" width="12.140625" customWidth="1"/>
    <col min="8646" max="8646" width="25.42578125" customWidth="1"/>
    <col min="8647" max="8651" width="12.140625" customWidth="1"/>
    <col min="8845" max="8845" width="40" customWidth="1"/>
    <col min="8846" max="8846" width="11" customWidth="1"/>
    <col min="8847" max="8847" width="11.42578125" customWidth="1"/>
    <col min="8848" max="8848" width="13.28515625" customWidth="1"/>
    <col min="8849" max="8849" width="11.42578125" customWidth="1"/>
    <col min="8850" max="8850" width="13.28515625" customWidth="1"/>
    <col min="8851" max="8851" width="13.85546875" customWidth="1"/>
    <col min="8852" max="8852" width="13.5703125" customWidth="1"/>
    <col min="8853" max="8853" width="13.7109375" customWidth="1"/>
    <col min="8854" max="8854" width="14.42578125" customWidth="1"/>
    <col min="8855" max="8856" width="13.42578125" customWidth="1"/>
    <col min="8857" max="8857" width="14" customWidth="1"/>
    <col min="8858" max="8859" width="14.28515625" customWidth="1"/>
    <col min="8860" max="8861" width="14.140625" customWidth="1"/>
    <col min="8862" max="8862" width="19.42578125" customWidth="1"/>
    <col min="8863" max="8863" width="15.42578125" customWidth="1"/>
    <col min="8864" max="8864" width="11.42578125" customWidth="1"/>
    <col min="8865" max="8865" width="10" customWidth="1"/>
    <col min="8866" max="8866" width="11.5703125" customWidth="1"/>
    <col min="8867" max="8867" width="10.5703125" customWidth="1"/>
    <col min="8868" max="8868" width="12.5703125" customWidth="1"/>
    <col min="8869" max="8871" width="12.140625" customWidth="1"/>
    <col min="8872" max="8872" width="14.7109375" customWidth="1"/>
    <col min="8873" max="8873" width="12" customWidth="1"/>
    <col min="8874" max="8879" width="12.5703125" customWidth="1"/>
    <col min="8880" max="8881" width="12.140625" customWidth="1"/>
    <col min="8882" max="8882" width="13.7109375" customWidth="1"/>
    <col min="8883" max="8886" width="0" hidden="1" customWidth="1"/>
    <col min="8887" max="8887" width="14.7109375" customWidth="1"/>
    <col min="8888" max="8891" width="0" hidden="1" customWidth="1"/>
    <col min="8892" max="8892" width="14.7109375" customWidth="1"/>
    <col min="8893" max="8896" width="0" hidden="1" customWidth="1"/>
    <col min="8897" max="8897" width="14.7109375" customWidth="1"/>
    <col min="8898" max="8899" width="0" hidden="1" customWidth="1"/>
    <col min="8900" max="8901" width="12.140625" customWidth="1"/>
    <col min="8902" max="8902" width="25.42578125" customWidth="1"/>
    <col min="8903" max="8907" width="12.140625" customWidth="1"/>
    <col min="9101" max="9101" width="40" customWidth="1"/>
    <col min="9102" max="9102" width="11" customWidth="1"/>
    <col min="9103" max="9103" width="11.42578125" customWidth="1"/>
    <col min="9104" max="9104" width="13.28515625" customWidth="1"/>
    <col min="9105" max="9105" width="11.42578125" customWidth="1"/>
    <col min="9106" max="9106" width="13.28515625" customWidth="1"/>
    <col min="9107" max="9107" width="13.85546875" customWidth="1"/>
    <col min="9108" max="9108" width="13.5703125" customWidth="1"/>
    <col min="9109" max="9109" width="13.7109375" customWidth="1"/>
    <col min="9110" max="9110" width="14.42578125" customWidth="1"/>
    <col min="9111" max="9112" width="13.42578125" customWidth="1"/>
    <col min="9113" max="9113" width="14" customWidth="1"/>
    <col min="9114" max="9115" width="14.28515625" customWidth="1"/>
    <col min="9116" max="9117" width="14.140625" customWidth="1"/>
    <col min="9118" max="9118" width="19.42578125" customWidth="1"/>
    <col min="9119" max="9119" width="15.42578125" customWidth="1"/>
    <col min="9120" max="9120" width="11.42578125" customWidth="1"/>
    <col min="9121" max="9121" width="10" customWidth="1"/>
    <col min="9122" max="9122" width="11.5703125" customWidth="1"/>
    <col min="9123" max="9123" width="10.5703125" customWidth="1"/>
    <col min="9124" max="9124" width="12.5703125" customWidth="1"/>
    <col min="9125" max="9127" width="12.140625" customWidth="1"/>
    <col min="9128" max="9128" width="14.7109375" customWidth="1"/>
    <col min="9129" max="9129" width="12" customWidth="1"/>
    <col min="9130" max="9135" width="12.5703125" customWidth="1"/>
    <col min="9136" max="9137" width="12.140625" customWidth="1"/>
    <col min="9138" max="9138" width="13.7109375" customWidth="1"/>
    <col min="9139" max="9142" width="0" hidden="1" customWidth="1"/>
    <col min="9143" max="9143" width="14.7109375" customWidth="1"/>
    <col min="9144" max="9147" width="0" hidden="1" customWidth="1"/>
    <col min="9148" max="9148" width="14.7109375" customWidth="1"/>
    <col min="9149" max="9152" width="0" hidden="1" customWidth="1"/>
    <col min="9153" max="9153" width="14.7109375" customWidth="1"/>
    <col min="9154" max="9155" width="0" hidden="1" customWidth="1"/>
    <col min="9156" max="9157" width="12.140625" customWidth="1"/>
    <col min="9158" max="9158" width="25.42578125" customWidth="1"/>
    <col min="9159" max="9163" width="12.140625" customWidth="1"/>
    <col min="9357" max="9357" width="40" customWidth="1"/>
    <col min="9358" max="9358" width="11" customWidth="1"/>
    <col min="9359" max="9359" width="11.42578125" customWidth="1"/>
    <col min="9360" max="9360" width="13.28515625" customWidth="1"/>
    <col min="9361" max="9361" width="11.42578125" customWidth="1"/>
    <col min="9362" max="9362" width="13.28515625" customWidth="1"/>
    <col min="9363" max="9363" width="13.85546875" customWidth="1"/>
    <col min="9364" max="9364" width="13.5703125" customWidth="1"/>
    <col min="9365" max="9365" width="13.7109375" customWidth="1"/>
    <col min="9366" max="9366" width="14.42578125" customWidth="1"/>
    <col min="9367" max="9368" width="13.42578125" customWidth="1"/>
    <col min="9369" max="9369" width="14" customWidth="1"/>
    <col min="9370" max="9371" width="14.28515625" customWidth="1"/>
    <col min="9372" max="9373" width="14.140625" customWidth="1"/>
    <col min="9374" max="9374" width="19.42578125" customWidth="1"/>
    <col min="9375" max="9375" width="15.42578125" customWidth="1"/>
    <col min="9376" max="9376" width="11.42578125" customWidth="1"/>
    <col min="9377" max="9377" width="10" customWidth="1"/>
    <col min="9378" max="9378" width="11.5703125" customWidth="1"/>
    <col min="9379" max="9379" width="10.5703125" customWidth="1"/>
    <col min="9380" max="9380" width="12.5703125" customWidth="1"/>
    <col min="9381" max="9383" width="12.140625" customWidth="1"/>
    <col min="9384" max="9384" width="14.7109375" customWidth="1"/>
    <col min="9385" max="9385" width="12" customWidth="1"/>
    <col min="9386" max="9391" width="12.5703125" customWidth="1"/>
    <col min="9392" max="9393" width="12.140625" customWidth="1"/>
    <col min="9394" max="9394" width="13.7109375" customWidth="1"/>
    <col min="9395" max="9398" width="0" hidden="1" customWidth="1"/>
    <col min="9399" max="9399" width="14.7109375" customWidth="1"/>
    <col min="9400" max="9403" width="0" hidden="1" customWidth="1"/>
    <col min="9404" max="9404" width="14.7109375" customWidth="1"/>
    <col min="9405" max="9408" width="0" hidden="1" customWidth="1"/>
    <col min="9409" max="9409" width="14.7109375" customWidth="1"/>
    <col min="9410" max="9411" width="0" hidden="1" customWidth="1"/>
    <col min="9412" max="9413" width="12.140625" customWidth="1"/>
    <col min="9414" max="9414" width="25.42578125" customWidth="1"/>
    <col min="9415" max="9419" width="12.140625" customWidth="1"/>
    <col min="9613" max="9613" width="40" customWidth="1"/>
    <col min="9614" max="9614" width="11" customWidth="1"/>
    <col min="9615" max="9615" width="11.42578125" customWidth="1"/>
    <col min="9616" max="9616" width="13.28515625" customWidth="1"/>
    <col min="9617" max="9617" width="11.42578125" customWidth="1"/>
    <col min="9618" max="9618" width="13.28515625" customWidth="1"/>
    <col min="9619" max="9619" width="13.85546875" customWidth="1"/>
    <col min="9620" max="9620" width="13.5703125" customWidth="1"/>
    <col min="9621" max="9621" width="13.7109375" customWidth="1"/>
    <col min="9622" max="9622" width="14.42578125" customWidth="1"/>
    <col min="9623" max="9624" width="13.42578125" customWidth="1"/>
    <col min="9625" max="9625" width="14" customWidth="1"/>
    <col min="9626" max="9627" width="14.28515625" customWidth="1"/>
    <col min="9628" max="9629" width="14.140625" customWidth="1"/>
    <col min="9630" max="9630" width="19.42578125" customWidth="1"/>
    <col min="9631" max="9631" width="15.42578125" customWidth="1"/>
    <col min="9632" max="9632" width="11.42578125" customWidth="1"/>
    <col min="9633" max="9633" width="10" customWidth="1"/>
    <col min="9634" max="9634" width="11.5703125" customWidth="1"/>
    <col min="9635" max="9635" width="10.5703125" customWidth="1"/>
    <col min="9636" max="9636" width="12.5703125" customWidth="1"/>
    <col min="9637" max="9639" width="12.140625" customWidth="1"/>
    <col min="9640" max="9640" width="14.7109375" customWidth="1"/>
    <col min="9641" max="9641" width="12" customWidth="1"/>
    <col min="9642" max="9647" width="12.5703125" customWidth="1"/>
    <col min="9648" max="9649" width="12.140625" customWidth="1"/>
    <col min="9650" max="9650" width="13.7109375" customWidth="1"/>
    <col min="9651" max="9654" width="0" hidden="1" customWidth="1"/>
    <col min="9655" max="9655" width="14.7109375" customWidth="1"/>
    <col min="9656" max="9659" width="0" hidden="1" customWidth="1"/>
    <col min="9660" max="9660" width="14.7109375" customWidth="1"/>
    <col min="9661" max="9664" width="0" hidden="1" customWidth="1"/>
    <col min="9665" max="9665" width="14.7109375" customWidth="1"/>
    <col min="9666" max="9667" width="0" hidden="1" customWidth="1"/>
    <col min="9668" max="9669" width="12.140625" customWidth="1"/>
    <col min="9670" max="9670" width="25.42578125" customWidth="1"/>
    <col min="9671" max="9675" width="12.140625" customWidth="1"/>
    <col min="9869" max="9869" width="40" customWidth="1"/>
    <col min="9870" max="9870" width="11" customWidth="1"/>
    <col min="9871" max="9871" width="11.42578125" customWidth="1"/>
    <col min="9872" max="9872" width="13.28515625" customWidth="1"/>
    <col min="9873" max="9873" width="11.42578125" customWidth="1"/>
    <col min="9874" max="9874" width="13.28515625" customWidth="1"/>
    <col min="9875" max="9875" width="13.85546875" customWidth="1"/>
    <col min="9876" max="9876" width="13.5703125" customWidth="1"/>
    <col min="9877" max="9877" width="13.7109375" customWidth="1"/>
    <col min="9878" max="9878" width="14.42578125" customWidth="1"/>
    <col min="9879" max="9880" width="13.42578125" customWidth="1"/>
    <col min="9881" max="9881" width="14" customWidth="1"/>
    <col min="9882" max="9883" width="14.28515625" customWidth="1"/>
    <col min="9884" max="9885" width="14.140625" customWidth="1"/>
    <col min="9886" max="9886" width="19.42578125" customWidth="1"/>
    <col min="9887" max="9887" width="15.42578125" customWidth="1"/>
    <col min="9888" max="9888" width="11.42578125" customWidth="1"/>
    <col min="9889" max="9889" width="10" customWidth="1"/>
    <col min="9890" max="9890" width="11.5703125" customWidth="1"/>
    <col min="9891" max="9891" width="10.5703125" customWidth="1"/>
    <col min="9892" max="9892" width="12.5703125" customWidth="1"/>
    <col min="9893" max="9895" width="12.140625" customWidth="1"/>
    <col min="9896" max="9896" width="14.7109375" customWidth="1"/>
    <col min="9897" max="9897" width="12" customWidth="1"/>
    <col min="9898" max="9903" width="12.5703125" customWidth="1"/>
    <col min="9904" max="9905" width="12.140625" customWidth="1"/>
    <col min="9906" max="9906" width="13.7109375" customWidth="1"/>
    <col min="9907" max="9910" width="0" hidden="1" customWidth="1"/>
    <col min="9911" max="9911" width="14.7109375" customWidth="1"/>
    <col min="9912" max="9915" width="0" hidden="1" customWidth="1"/>
    <col min="9916" max="9916" width="14.7109375" customWidth="1"/>
    <col min="9917" max="9920" width="0" hidden="1" customWidth="1"/>
    <col min="9921" max="9921" width="14.7109375" customWidth="1"/>
    <col min="9922" max="9923" width="0" hidden="1" customWidth="1"/>
    <col min="9924" max="9925" width="12.140625" customWidth="1"/>
    <col min="9926" max="9926" width="25.42578125" customWidth="1"/>
    <col min="9927" max="9931" width="12.140625" customWidth="1"/>
    <col min="10125" max="10125" width="40" customWidth="1"/>
    <col min="10126" max="10126" width="11" customWidth="1"/>
    <col min="10127" max="10127" width="11.42578125" customWidth="1"/>
    <col min="10128" max="10128" width="13.28515625" customWidth="1"/>
    <col min="10129" max="10129" width="11.42578125" customWidth="1"/>
    <col min="10130" max="10130" width="13.28515625" customWidth="1"/>
    <col min="10131" max="10131" width="13.85546875" customWidth="1"/>
    <col min="10132" max="10132" width="13.5703125" customWidth="1"/>
    <col min="10133" max="10133" width="13.7109375" customWidth="1"/>
    <col min="10134" max="10134" width="14.42578125" customWidth="1"/>
    <col min="10135" max="10136" width="13.42578125" customWidth="1"/>
    <col min="10137" max="10137" width="14" customWidth="1"/>
    <col min="10138" max="10139" width="14.28515625" customWidth="1"/>
    <col min="10140" max="10141" width="14.140625" customWidth="1"/>
    <col min="10142" max="10142" width="19.42578125" customWidth="1"/>
    <col min="10143" max="10143" width="15.42578125" customWidth="1"/>
    <col min="10144" max="10144" width="11.42578125" customWidth="1"/>
    <col min="10145" max="10145" width="10" customWidth="1"/>
    <col min="10146" max="10146" width="11.5703125" customWidth="1"/>
    <col min="10147" max="10147" width="10.5703125" customWidth="1"/>
    <col min="10148" max="10148" width="12.5703125" customWidth="1"/>
    <col min="10149" max="10151" width="12.140625" customWidth="1"/>
    <col min="10152" max="10152" width="14.7109375" customWidth="1"/>
    <col min="10153" max="10153" width="12" customWidth="1"/>
    <col min="10154" max="10159" width="12.5703125" customWidth="1"/>
    <col min="10160" max="10161" width="12.140625" customWidth="1"/>
    <col min="10162" max="10162" width="13.7109375" customWidth="1"/>
    <col min="10163" max="10166" width="0" hidden="1" customWidth="1"/>
    <col min="10167" max="10167" width="14.7109375" customWidth="1"/>
    <col min="10168" max="10171" width="0" hidden="1" customWidth="1"/>
    <col min="10172" max="10172" width="14.7109375" customWidth="1"/>
    <col min="10173" max="10176" width="0" hidden="1" customWidth="1"/>
    <col min="10177" max="10177" width="14.7109375" customWidth="1"/>
    <col min="10178" max="10179" width="0" hidden="1" customWidth="1"/>
    <col min="10180" max="10181" width="12.140625" customWidth="1"/>
    <col min="10182" max="10182" width="25.42578125" customWidth="1"/>
    <col min="10183" max="10187" width="12.140625" customWidth="1"/>
    <col min="10381" max="10381" width="40" customWidth="1"/>
    <col min="10382" max="10382" width="11" customWidth="1"/>
    <col min="10383" max="10383" width="11.42578125" customWidth="1"/>
    <col min="10384" max="10384" width="13.28515625" customWidth="1"/>
    <col min="10385" max="10385" width="11.42578125" customWidth="1"/>
    <col min="10386" max="10386" width="13.28515625" customWidth="1"/>
    <col min="10387" max="10387" width="13.85546875" customWidth="1"/>
    <col min="10388" max="10388" width="13.5703125" customWidth="1"/>
    <col min="10389" max="10389" width="13.7109375" customWidth="1"/>
    <col min="10390" max="10390" width="14.42578125" customWidth="1"/>
    <col min="10391" max="10392" width="13.42578125" customWidth="1"/>
    <col min="10393" max="10393" width="14" customWidth="1"/>
    <col min="10394" max="10395" width="14.28515625" customWidth="1"/>
    <col min="10396" max="10397" width="14.140625" customWidth="1"/>
    <col min="10398" max="10398" width="19.42578125" customWidth="1"/>
    <col min="10399" max="10399" width="15.42578125" customWidth="1"/>
    <col min="10400" max="10400" width="11.42578125" customWidth="1"/>
    <col min="10401" max="10401" width="10" customWidth="1"/>
    <col min="10402" max="10402" width="11.5703125" customWidth="1"/>
    <col min="10403" max="10403" width="10.5703125" customWidth="1"/>
    <col min="10404" max="10404" width="12.5703125" customWidth="1"/>
    <col min="10405" max="10407" width="12.140625" customWidth="1"/>
    <col min="10408" max="10408" width="14.7109375" customWidth="1"/>
    <col min="10409" max="10409" width="12" customWidth="1"/>
    <col min="10410" max="10415" width="12.5703125" customWidth="1"/>
    <col min="10416" max="10417" width="12.140625" customWidth="1"/>
    <col min="10418" max="10418" width="13.7109375" customWidth="1"/>
    <col min="10419" max="10422" width="0" hidden="1" customWidth="1"/>
    <col min="10423" max="10423" width="14.7109375" customWidth="1"/>
    <col min="10424" max="10427" width="0" hidden="1" customWidth="1"/>
    <col min="10428" max="10428" width="14.7109375" customWidth="1"/>
    <col min="10429" max="10432" width="0" hidden="1" customWidth="1"/>
    <col min="10433" max="10433" width="14.7109375" customWidth="1"/>
    <col min="10434" max="10435" width="0" hidden="1" customWidth="1"/>
    <col min="10436" max="10437" width="12.140625" customWidth="1"/>
    <col min="10438" max="10438" width="25.42578125" customWidth="1"/>
    <col min="10439" max="10443" width="12.140625" customWidth="1"/>
    <col min="10637" max="10637" width="40" customWidth="1"/>
    <col min="10638" max="10638" width="11" customWidth="1"/>
    <col min="10639" max="10639" width="11.42578125" customWidth="1"/>
    <col min="10640" max="10640" width="13.28515625" customWidth="1"/>
    <col min="10641" max="10641" width="11.42578125" customWidth="1"/>
    <col min="10642" max="10642" width="13.28515625" customWidth="1"/>
    <col min="10643" max="10643" width="13.85546875" customWidth="1"/>
    <col min="10644" max="10644" width="13.5703125" customWidth="1"/>
    <col min="10645" max="10645" width="13.7109375" customWidth="1"/>
    <col min="10646" max="10646" width="14.42578125" customWidth="1"/>
    <col min="10647" max="10648" width="13.42578125" customWidth="1"/>
    <col min="10649" max="10649" width="14" customWidth="1"/>
    <col min="10650" max="10651" width="14.28515625" customWidth="1"/>
    <col min="10652" max="10653" width="14.140625" customWidth="1"/>
    <col min="10654" max="10654" width="19.42578125" customWidth="1"/>
    <col min="10655" max="10655" width="15.42578125" customWidth="1"/>
    <col min="10656" max="10656" width="11.42578125" customWidth="1"/>
    <col min="10657" max="10657" width="10" customWidth="1"/>
    <col min="10658" max="10658" width="11.5703125" customWidth="1"/>
    <col min="10659" max="10659" width="10.5703125" customWidth="1"/>
    <col min="10660" max="10660" width="12.5703125" customWidth="1"/>
    <col min="10661" max="10663" width="12.140625" customWidth="1"/>
    <col min="10664" max="10664" width="14.7109375" customWidth="1"/>
    <col min="10665" max="10665" width="12" customWidth="1"/>
    <col min="10666" max="10671" width="12.5703125" customWidth="1"/>
    <col min="10672" max="10673" width="12.140625" customWidth="1"/>
    <col min="10674" max="10674" width="13.7109375" customWidth="1"/>
    <col min="10675" max="10678" width="0" hidden="1" customWidth="1"/>
    <col min="10679" max="10679" width="14.7109375" customWidth="1"/>
    <col min="10680" max="10683" width="0" hidden="1" customWidth="1"/>
    <col min="10684" max="10684" width="14.7109375" customWidth="1"/>
    <col min="10685" max="10688" width="0" hidden="1" customWidth="1"/>
    <col min="10689" max="10689" width="14.7109375" customWidth="1"/>
    <col min="10690" max="10691" width="0" hidden="1" customWidth="1"/>
    <col min="10692" max="10693" width="12.140625" customWidth="1"/>
    <col min="10694" max="10694" width="25.42578125" customWidth="1"/>
    <col min="10695" max="10699" width="12.140625" customWidth="1"/>
    <col min="10893" max="10893" width="40" customWidth="1"/>
    <col min="10894" max="10894" width="11" customWidth="1"/>
    <col min="10895" max="10895" width="11.42578125" customWidth="1"/>
    <col min="10896" max="10896" width="13.28515625" customWidth="1"/>
    <col min="10897" max="10897" width="11.42578125" customWidth="1"/>
    <col min="10898" max="10898" width="13.28515625" customWidth="1"/>
    <col min="10899" max="10899" width="13.85546875" customWidth="1"/>
    <col min="10900" max="10900" width="13.5703125" customWidth="1"/>
    <col min="10901" max="10901" width="13.7109375" customWidth="1"/>
    <col min="10902" max="10902" width="14.42578125" customWidth="1"/>
    <col min="10903" max="10904" width="13.42578125" customWidth="1"/>
    <col min="10905" max="10905" width="14" customWidth="1"/>
    <col min="10906" max="10907" width="14.28515625" customWidth="1"/>
    <col min="10908" max="10909" width="14.140625" customWidth="1"/>
    <col min="10910" max="10910" width="19.42578125" customWidth="1"/>
    <col min="10911" max="10911" width="15.42578125" customWidth="1"/>
    <col min="10912" max="10912" width="11.42578125" customWidth="1"/>
    <col min="10913" max="10913" width="10" customWidth="1"/>
    <col min="10914" max="10914" width="11.5703125" customWidth="1"/>
    <col min="10915" max="10915" width="10.5703125" customWidth="1"/>
    <col min="10916" max="10916" width="12.5703125" customWidth="1"/>
    <col min="10917" max="10919" width="12.140625" customWidth="1"/>
    <col min="10920" max="10920" width="14.7109375" customWidth="1"/>
    <col min="10921" max="10921" width="12" customWidth="1"/>
    <col min="10922" max="10927" width="12.5703125" customWidth="1"/>
    <col min="10928" max="10929" width="12.140625" customWidth="1"/>
    <col min="10930" max="10930" width="13.7109375" customWidth="1"/>
    <col min="10931" max="10934" width="0" hidden="1" customWidth="1"/>
    <col min="10935" max="10935" width="14.7109375" customWidth="1"/>
    <col min="10936" max="10939" width="0" hidden="1" customWidth="1"/>
    <col min="10940" max="10940" width="14.7109375" customWidth="1"/>
    <col min="10941" max="10944" width="0" hidden="1" customWidth="1"/>
    <col min="10945" max="10945" width="14.7109375" customWidth="1"/>
    <col min="10946" max="10947" width="0" hidden="1" customWidth="1"/>
    <col min="10948" max="10949" width="12.140625" customWidth="1"/>
    <col min="10950" max="10950" width="25.42578125" customWidth="1"/>
    <col min="10951" max="10955" width="12.140625" customWidth="1"/>
    <col min="11149" max="11149" width="40" customWidth="1"/>
    <col min="11150" max="11150" width="11" customWidth="1"/>
    <col min="11151" max="11151" width="11.42578125" customWidth="1"/>
    <col min="11152" max="11152" width="13.28515625" customWidth="1"/>
    <col min="11153" max="11153" width="11.42578125" customWidth="1"/>
    <col min="11154" max="11154" width="13.28515625" customWidth="1"/>
    <col min="11155" max="11155" width="13.85546875" customWidth="1"/>
    <col min="11156" max="11156" width="13.5703125" customWidth="1"/>
    <col min="11157" max="11157" width="13.7109375" customWidth="1"/>
    <col min="11158" max="11158" width="14.42578125" customWidth="1"/>
    <col min="11159" max="11160" width="13.42578125" customWidth="1"/>
    <col min="11161" max="11161" width="14" customWidth="1"/>
    <col min="11162" max="11163" width="14.28515625" customWidth="1"/>
    <col min="11164" max="11165" width="14.140625" customWidth="1"/>
    <col min="11166" max="11166" width="19.42578125" customWidth="1"/>
    <col min="11167" max="11167" width="15.42578125" customWidth="1"/>
    <col min="11168" max="11168" width="11.42578125" customWidth="1"/>
    <col min="11169" max="11169" width="10" customWidth="1"/>
    <col min="11170" max="11170" width="11.5703125" customWidth="1"/>
    <col min="11171" max="11171" width="10.5703125" customWidth="1"/>
    <col min="11172" max="11172" width="12.5703125" customWidth="1"/>
    <col min="11173" max="11175" width="12.140625" customWidth="1"/>
    <col min="11176" max="11176" width="14.7109375" customWidth="1"/>
    <col min="11177" max="11177" width="12" customWidth="1"/>
    <col min="11178" max="11183" width="12.5703125" customWidth="1"/>
    <col min="11184" max="11185" width="12.140625" customWidth="1"/>
    <col min="11186" max="11186" width="13.7109375" customWidth="1"/>
    <col min="11187" max="11190" width="0" hidden="1" customWidth="1"/>
    <col min="11191" max="11191" width="14.7109375" customWidth="1"/>
    <col min="11192" max="11195" width="0" hidden="1" customWidth="1"/>
    <col min="11196" max="11196" width="14.7109375" customWidth="1"/>
    <col min="11197" max="11200" width="0" hidden="1" customWidth="1"/>
    <col min="11201" max="11201" width="14.7109375" customWidth="1"/>
    <col min="11202" max="11203" width="0" hidden="1" customWidth="1"/>
    <col min="11204" max="11205" width="12.140625" customWidth="1"/>
    <col min="11206" max="11206" width="25.42578125" customWidth="1"/>
    <col min="11207" max="11211" width="12.140625" customWidth="1"/>
    <col min="11405" max="11405" width="40" customWidth="1"/>
    <col min="11406" max="11406" width="11" customWidth="1"/>
    <col min="11407" max="11407" width="11.42578125" customWidth="1"/>
    <col min="11408" max="11408" width="13.28515625" customWidth="1"/>
    <col min="11409" max="11409" width="11.42578125" customWidth="1"/>
    <col min="11410" max="11410" width="13.28515625" customWidth="1"/>
    <col min="11411" max="11411" width="13.85546875" customWidth="1"/>
    <col min="11412" max="11412" width="13.5703125" customWidth="1"/>
    <col min="11413" max="11413" width="13.7109375" customWidth="1"/>
    <col min="11414" max="11414" width="14.42578125" customWidth="1"/>
    <col min="11415" max="11416" width="13.42578125" customWidth="1"/>
    <col min="11417" max="11417" width="14" customWidth="1"/>
    <col min="11418" max="11419" width="14.28515625" customWidth="1"/>
    <col min="11420" max="11421" width="14.140625" customWidth="1"/>
    <col min="11422" max="11422" width="19.42578125" customWidth="1"/>
    <col min="11423" max="11423" width="15.42578125" customWidth="1"/>
    <col min="11424" max="11424" width="11.42578125" customWidth="1"/>
    <col min="11425" max="11425" width="10" customWidth="1"/>
    <col min="11426" max="11426" width="11.5703125" customWidth="1"/>
    <col min="11427" max="11427" width="10.5703125" customWidth="1"/>
    <col min="11428" max="11428" width="12.5703125" customWidth="1"/>
    <col min="11429" max="11431" width="12.140625" customWidth="1"/>
    <col min="11432" max="11432" width="14.7109375" customWidth="1"/>
    <col min="11433" max="11433" width="12" customWidth="1"/>
    <col min="11434" max="11439" width="12.5703125" customWidth="1"/>
    <col min="11440" max="11441" width="12.140625" customWidth="1"/>
    <col min="11442" max="11442" width="13.7109375" customWidth="1"/>
    <col min="11443" max="11446" width="0" hidden="1" customWidth="1"/>
    <col min="11447" max="11447" width="14.7109375" customWidth="1"/>
    <col min="11448" max="11451" width="0" hidden="1" customWidth="1"/>
    <col min="11452" max="11452" width="14.7109375" customWidth="1"/>
    <col min="11453" max="11456" width="0" hidden="1" customWidth="1"/>
    <col min="11457" max="11457" width="14.7109375" customWidth="1"/>
    <col min="11458" max="11459" width="0" hidden="1" customWidth="1"/>
    <col min="11460" max="11461" width="12.140625" customWidth="1"/>
    <col min="11462" max="11462" width="25.42578125" customWidth="1"/>
    <col min="11463" max="11467" width="12.140625" customWidth="1"/>
    <col min="11661" max="11661" width="40" customWidth="1"/>
    <col min="11662" max="11662" width="11" customWidth="1"/>
    <col min="11663" max="11663" width="11.42578125" customWidth="1"/>
    <col min="11664" max="11664" width="13.28515625" customWidth="1"/>
    <col min="11665" max="11665" width="11.42578125" customWidth="1"/>
    <col min="11666" max="11666" width="13.28515625" customWidth="1"/>
    <col min="11667" max="11667" width="13.85546875" customWidth="1"/>
    <col min="11668" max="11668" width="13.5703125" customWidth="1"/>
    <col min="11669" max="11669" width="13.7109375" customWidth="1"/>
    <col min="11670" max="11670" width="14.42578125" customWidth="1"/>
    <col min="11671" max="11672" width="13.42578125" customWidth="1"/>
    <col min="11673" max="11673" width="14" customWidth="1"/>
    <col min="11674" max="11675" width="14.28515625" customWidth="1"/>
    <col min="11676" max="11677" width="14.140625" customWidth="1"/>
    <col min="11678" max="11678" width="19.42578125" customWidth="1"/>
    <col min="11679" max="11679" width="15.42578125" customWidth="1"/>
    <col min="11680" max="11680" width="11.42578125" customWidth="1"/>
    <col min="11681" max="11681" width="10" customWidth="1"/>
    <col min="11682" max="11682" width="11.5703125" customWidth="1"/>
    <col min="11683" max="11683" width="10.5703125" customWidth="1"/>
    <col min="11684" max="11684" width="12.5703125" customWidth="1"/>
    <col min="11685" max="11687" width="12.140625" customWidth="1"/>
    <col min="11688" max="11688" width="14.7109375" customWidth="1"/>
    <col min="11689" max="11689" width="12" customWidth="1"/>
    <col min="11690" max="11695" width="12.5703125" customWidth="1"/>
    <col min="11696" max="11697" width="12.140625" customWidth="1"/>
    <col min="11698" max="11698" width="13.7109375" customWidth="1"/>
    <col min="11699" max="11702" width="0" hidden="1" customWidth="1"/>
    <col min="11703" max="11703" width="14.7109375" customWidth="1"/>
    <col min="11704" max="11707" width="0" hidden="1" customWidth="1"/>
    <col min="11708" max="11708" width="14.7109375" customWidth="1"/>
    <col min="11709" max="11712" width="0" hidden="1" customWidth="1"/>
    <col min="11713" max="11713" width="14.7109375" customWidth="1"/>
    <col min="11714" max="11715" width="0" hidden="1" customWidth="1"/>
    <col min="11716" max="11717" width="12.140625" customWidth="1"/>
    <col min="11718" max="11718" width="25.42578125" customWidth="1"/>
    <col min="11719" max="11723" width="12.140625" customWidth="1"/>
    <col min="11917" max="11917" width="40" customWidth="1"/>
    <col min="11918" max="11918" width="11" customWidth="1"/>
    <col min="11919" max="11919" width="11.42578125" customWidth="1"/>
    <col min="11920" max="11920" width="13.28515625" customWidth="1"/>
    <col min="11921" max="11921" width="11.42578125" customWidth="1"/>
    <col min="11922" max="11922" width="13.28515625" customWidth="1"/>
    <col min="11923" max="11923" width="13.85546875" customWidth="1"/>
    <col min="11924" max="11924" width="13.5703125" customWidth="1"/>
    <col min="11925" max="11925" width="13.7109375" customWidth="1"/>
    <col min="11926" max="11926" width="14.42578125" customWidth="1"/>
    <col min="11927" max="11928" width="13.42578125" customWidth="1"/>
    <col min="11929" max="11929" width="14" customWidth="1"/>
    <col min="11930" max="11931" width="14.28515625" customWidth="1"/>
    <col min="11932" max="11933" width="14.140625" customWidth="1"/>
    <col min="11934" max="11934" width="19.42578125" customWidth="1"/>
    <col min="11935" max="11935" width="15.42578125" customWidth="1"/>
    <col min="11936" max="11936" width="11.42578125" customWidth="1"/>
    <col min="11937" max="11937" width="10" customWidth="1"/>
    <col min="11938" max="11938" width="11.5703125" customWidth="1"/>
    <col min="11939" max="11939" width="10.5703125" customWidth="1"/>
    <col min="11940" max="11940" width="12.5703125" customWidth="1"/>
    <col min="11941" max="11943" width="12.140625" customWidth="1"/>
    <col min="11944" max="11944" width="14.7109375" customWidth="1"/>
    <col min="11945" max="11945" width="12" customWidth="1"/>
    <col min="11946" max="11951" width="12.5703125" customWidth="1"/>
    <col min="11952" max="11953" width="12.140625" customWidth="1"/>
    <col min="11954" max="11954" width="13.7109375" customWidth="1"/>
    <col min="11955" max="11958" width="0" hidden="1" customWidth="1"/>
    <col min="11959" max="11959" width="14.7109375" customWidth="1"/>
    <col min="11960" max="11963" width="0" hidden="1" customWidth="1"/>
    <col min="11964" max="11964" width="14.7109375" customWidth="1"/>
    <col min="11965" max="11968" width="0" hidden="1" customWidth="1"/>
    <col min="11969" max="11969" width="14.7109375" customWidth="1"/>
    <col min="11970" max="11971" width="0" hidden="1" customWidth="1"/>
    <col min="11972" max="11973" width="12.140625" customWidth="1"/>
    <col min="11974" max="11974" width="25.42578125" customWidth="1"/>
    <col min="11975" max="11979" width="12.140625" customWidth="1"/>
    <col min="12173" max="12173" width="40" customWidth="1"/>
    <col min="12174" max="12174" width="11" customWidth="1"/>
    <col min="12175" max="12175" width="11.42578125" customWidth="1"/>
    <col min="12176" max="12176" width="13.28515625" customWidth="1"/>
    <col min="12177" max="12177" width="11.42578125" customWidth="1"/>
    <col min="12178" max="12178" width="13.28515625" customWidth="1"/>
    <col min="12179" max="12179" width="13.85546875" customWidth="1"/>
    <col min="12180" max="12180" width="13.5703125" customWidth="1"/>
    <col min="12181" max="12181" width="13.7109375" customWidth="1"/>
    <col min="12182" max="12182" width="14.42578125" customWidth="1"/>
    <col min="12183" max="12184" width="13.42578125" customWidth="1"/>
    <col min="12185" max="12185" width="14" customWidth="1"/>
    <col min="12186" max="12187" width="14.28515625" customWidth="1"/>
    <col min="12188" max="12189" width="14.140625" customWidth="1"/>
    <col min="12190" max="12190" width="19.42578125" customWidth="1"/>
    <col min="12191" max="12191" width="15.42578125" customWidth="1"/>
    <col min="12192" max="12192" width="11.42578125" customWidth="1"/>
    <col min="12193" max="12193" width="10" customWidth="1"/>
    <col min="12194" max="12194" width="11.5703125" customWidth="1"/>
    <col min="12195" max="12195" width="10.5703125" customWidth="1"/>
    <col min="12196" max="12196" width="12.5703125" customWidth="1"/>
    <col min="12197" max="12199" width="12.140625" customWidth="1"/>
    <col min="12200" max="12200" width="14.7109375" customWidth="1"/>
    <col min="12201" max="12201" width="12" customWidth="1"/>
    <col min="12202" max="12207" width="12.5703125" customWidth="1"/>
    <col min="12208" max="12209" width="12.140625" customWidth="1"/>
    <col min="12210" max="12210" width="13.7109375" customWidth="1"/>
    <col min="12211" max="12214" width="0" hidden="1" customWidth="1"/>
    <col min="12215" max="12215" width="14.7109375" customWidth="1"/>
    <col min="12216" max="12219" width="0" hidden="1" customWidth="1"/>
    <col min="12220" max="12220" width="14.7109375" customWidth="1"/>
    <col min="12221" max="12224" width="0" hidden="1" customWidth="1"/>
    <col min="12225" max="12225" width="14.7109375" customWidth="1"/>
    <col min="12226" max="12227" width="0" hidden="1" customWidth="1"/>
    <col min="12228" max="12229" width="12.140625" customWidth="1"/>
    <col min="12230" max="12230" width="25.42578125" customWidth="1"/>
    <col min="12231" max="12235" width="12.140625" customWidth="1"/>
    <col min="12429" max="12429" width="40" customWidth="1"/>
    <col min="12430" max="12430" width="11" customWidth="1"/>
    <col min="12431" max="12431" width="11.42578125" customWidth="1"/>
    <col min="12432" max="12432" width="13.28515625" customWidth="1"/>
    <col min="12433" max="12433" width="11.42578125" customWidth="1"/>
    <col min="12434" max="12434" width="13.28515625" customWidth="1"/>
    <col min="12435" max="12435" width="13.85546875" customWidth="1"/>
    <col min="12436" max="12436" width="13.5703125" customWidth="1"/>
    <col min="12437" max="12437" width="13.7109375" customWidth="1"/>
    <col min="12438" max="12438" width="14.42578125" customWidth="1"/>
    <col min="12439" max="12440" width="13.42578125" customWidth="1"/>
    <col min="12441" max="12441" width="14" customWidth="1"/>
    <col min="12442" max="12443" width="14.28515625" customWidth="1"/>
    <col min="12444" max="12445" width="14.140625" customWidth="1"/>
    <col min="12446" max="12446" width="19.42578125" customWidth="1"/>
    <col min="12447" max="12447" width="15.42578125" customWidth="1"/>
    <col min="12448" max="12448" width="11.42578125" customWidth="1"/>
    <col min="12449" max="12449" width="10" customWidth="1"/>
    <col min="12450" max="12450" width="11.5703125" customWidth="1"/>
    <col min="12451" max="12451" width="10.5703125" customWidth="1"/>
    <col min="12452" max="12452" width="12.5703125" customWidth="1"/>
    <col min="12453" max="12455" width="12.140625" customWidth="1"/>
    <col min="12456" max="12456" width="14.7109375" customWidth="1"/>
    <col min="12457" max="12457" width="12" customWidth="1"/>
    <col min="12458" max="12463" width="12.5703125" customWidth="1"/>
    <col min="12464" max="12465" width="12.140625" customWidth="1"/>
    <col min="12466" max="12466" width="13.7109375" customWidth="1"/>
    <col min="12467" max="12470" width="0" hidden="1" customWidth="1"/>
    <col min="12471" max="12471" width="14.7109375" customWidth="1"/>
    <col min="12472" max="12475" width="0" hidden="1" customWidth="1"/>
    <col min="12476" max="12476" width="14.7109375" customWidth="1"/>
    <col min="12477" max="12480" width="0" hidden="1" customWidth="1"/>
    <col min="12481" max="12481" width="14.7109375" customWidth="1"/>
    <col min="12482" max="12483" width="0" hidden="1" customWidth="1"/>
    <col min="12484" max="12485" width="12.140625" customWidth="1"/>
    <col min="12486" max="12486" width="25.42578125" customWidth="1"/>
    <col min="12487" max="12491" width="12.140625" customWidth="1"/>
    <col min="12685" max="12685" width="40" customWidth="1"/>
    <col min="12686" max="12686" width="11" customWidth="1"/>
    <col min="12687" max="12687" width="11.42578125" customWidth="1"/>
    <col min="12688" max="12688" width="13.28515625" customWidth="1"/>
    <col min="12689" max="12689" width="11.42578125" customWidth="1"/>
    <col min="12690" max="12690" width="13.28515625" customWidth="1"/>
    <col min="12691" max="12691" width="13.85546875" customWidth="1"/>
    <col min="12692" max="12692" width="13.5703125" customWidth="1"/>
    <col min="12693" max="12693" width="13.7109375" customWidth="1"/>
    <col min="12694" max="12694" width="14.42578125" customWidth="1"/>
    <col min="12695" max="12696" width="13.42578125" customWidth="1"/>
    <col min="12697" max="12697" width="14" customWidth="1"/>
    <col min="12698" max="12699" width="14.28515625" customWidth="1"/>
    <col min="12700" max="12701" width="14.140625" customWidth="1"/>
    <col min="12702" max="12702" width="19.42578125" customWidth="1"/>
    <col min="12703" max="12703" width="15.42578125" customWidth="1"/>
    <col min="12704" max="12704" width="11.42578125" customWidth="1"/>
    <col min="12705" max="12705" width="10" customWidth="1"/>
    <col min="12706" max="12706" width="11.5703125" customWidth="1"/>
    <col min="12707" max="12707" width="10.5703125" customWidth="1"/>
    <col min="12708" max="12708" width="12.5703125" customWidth="1"/>
    <col min="12709" max="12711" width="12.140625" customWidth="1"/>
    <col min="12712" max="12712" width="14.7109375" customWidth="1"/>
    <col min="12713" max="12713" width="12" customWidth="1"/>
    <col min="12714" max="12719" width="12.5703125" customWidth="1"/>
    <col min="12720" max="12721" width="12.140625" customWidth="1"/>
    <col min="12722" max="12722" width="13.7109375" customWidth="1"/>
    <col min="12723" max="12726" width="0" hidden="1" customWidth="1"/>
    <col min="12727" max="12727" width="14.7109375" customWidth="1"/>
    <col min="12728" max="12731" width="0" hidden="1" customWidth="1"/>
    <col min="12732" max="12732" width="14.7109375" customWidth="1"/>
    <col min="12733" max="12736" width="0" hidden="1" customWidth="1"/>
    <col min="12737" max="12737" width="14.7109375" customWidth="1"/>
    <col min="12738" max="12739" width="0" hidden="1" customWidth="1"/>
    <col min="12740" max="12741" width="12.140625" customWidth="1"/>
    <col min="12742" max="12742" width="25.42578125" customWidth="1"/>
    <col min="12743" max="12747" width="12.140625" customWidth="1"/>
    <col min="12941" max="12941" width="40" customWidth="1"/>
    <col min="12942" max="12942" width="11" customWidth="1"/>
    <col min="12943" max="12943" width="11.42578125" customWidth="1"/>
    <col min="12944" max="12944" width="13.28515625" customWidth="1"/>
    <col min="12945" max="12945" width="11.42578125" customWidth="1"/>
    <col min="12946" max="12946" width="13.28515625" customWidth="1"/>
    <col min="12947" max="12947" width="13.85546875" customWidth="1"/>
    <col min="12948" max="12948" width="13.5703125" customWidth="1"/>
    <col min="12949" max="12949" width="13.7109375" customWidth="1"/>
    <col min="12950" max="12950" width="14.42578125" customWidth="1"/>
    <col min="12951" max="12952" width="13.42578125" customWidth="1"/>
    <col min="12953" max="12953" width="14" customWidth="1"/>
    <col min="12954" max="12955" width="14.28515625" customWidth="1"/>
    <col min="12956" max="12957" width="14.140625" customWidth="1"/>
    <col min="12958" max="12958" width="19.42578125" customWidth="1"/>
    <col min="12959" max="12959" width="15.42578125" customWidth="1"/>
    <col min="12960" max="12960" width="11.42578125" customWidth="1"/>
    <col min="12961" max="12961" width="10" customWidth="1"/>
    <col min="12962" max="12962" width="11.5703125" customWidth="1"/>
    <col min="12963" max="12963" width="10.5703125" customWidth="1"/>
    <col min="12964" max="12964" width="12.5703125" customWidth="1"/>
    <col min="12965" max="12967" width="12.140625" customWidth="1"/>
    <col min="12968" max="12968" width="14.7109375" customWidth="1"/>
    <col min="12969" max="12969" width="12" customWidth="1"/>
    <col min="12970" max="12975" width="12.5703125" customWidth="1"/>
    <col min="12976" max="12977" width="12.140625" customWidth="1"/>
    <col min="12978" max="12978" width="13.7109375" customWidth="1"/>
    <col min="12979" max="12982" width="0" hidden="1" customWidth="1"/>
    <col min="12983" max="12983" width="14.7109375" customWidth="1"/>
    <col min="12984" max="12987" width="0" hidden="1" customWidth="1"/>
    <col min="12988" max="12988" width="14.7109375" customWidth="1"/>
    <col min="12989" max="12992" width="0" hidden="1" customWidth="1"/>
    <col min="12993" max="12993" width="14.7109375" customWidth="1"/>
    <col min="12994" max="12995" width="0" hidden="1" customWidth="1"/>
    <col min="12996" max="12997" width="12.140625" customWidth="1"/>
    <col min="12998" max="12998" width="25.42578125" customWidth="1"/>
    <col min="12999" max="13003" width="12.140625" customWidth="1"/>
    <col min="13197" max="13197" width="40" customWidth="1"/>
    <col min="13198" max="13198" width="11" customWidth="1"/>
    <col min="13199" max="13199" width="11.42578125" customWidth="1"/>
    <col min="13200" max="13200" width="13.28515625" customWidth="1"/>
    <col min="13201" max="13201" width="11.42578125" customWidth="1"/>
    <col min="13202" max="13202" width="13.28515625" customWidth="1"/>
    <col min="13203" max="13203" width="13.85546875" customWidth="1"/>
    <col min="13204" max="13204" width="13.5703125" customWidth="1"/>
    <col min="13205" max="13205" width="13.7109375" customWidth="1"/>
    <col min="13206" max="13206" width="14.42578125" customWidth="1"/>
    <col min="13207" max="13208" width="13.42578125" customWidth="1"/>
    <col min="13209" max="13209" width="14" customWidth="1"/>
    <col min="13210" max="13211" width="14.28515625" customWidth="1"/>
    <col min="13212" max="13213" width="14.140625" customWidth="1"/>
    <col min="13214" max="13214" width="19.42578125" customWidth="1"/>
    <col min="13215" max="13215" width="15.42578125" customWidth="1"/>
    <col min="13216" max="13216" width="11.42578125" customWidth="1"/>
    <col min="13217" max="13217" width="10" customWidth="1"/>
    <col min="13218" max="13218" width="11.5703125" customWidth="1"/>
    <col min="13219" max="13219" width="10.5703125" customWidth="1"/>
    <col min="13220" max="13220" width="12.5703125" customWidth="1"/>
    <col min="13221" max="13223" width="12.140625" customWidth="1"/>
    <col min="13224" max="13224" width="14.7109375" customWidth="1"/>
    <col min="13225" max="13225" width="12" customWidth="1"/>
    <col min="13226" max="13231" width="12.5703125" customWidth="1"/>
    <col min="13232" max="13233" width="12.140625" customWidth="1"/>
    <col min="13234" max="13234" width="13.7109375" customWidth="1"/>
    <col min="13235" max="13238" width="0" hidden="1" customWidth="1"/>
    <col min="13239" max="13239" width="14.7109375" customWidth="1"/>
    <col min="13240" max="13243" width="0" hidden="1" customWidth="1"/>
    <col min="13244" max="13244" width="14.7109375" customWidth="1"/>
    <col min="13245" max="13248" width="0" hidden="1" customWidth="1"/>
    <col min="13249" max="13249" width="14.7109375" customWidth="1"/>
    <col min="13250" max="13251" width="0" hidden="1" customWidth="1"/>
    <col min="13252" max="13253" width="12.140625" customWidth="1"/>
    <col min="13254" max="13254" width="25.42578125" customWidth="1"/>
    <col min="13255" max="13259" width="12.140625" customWidth="1"/>
    <col min="13453" max="13453" width="40" customWidth="1"/>
    <col min="13454" max="13454" width="11" customWidth="1"/>
    <col min="13455" max="13455" width="11.42578125" customWidth="1"/>
    <col min="13456" max="13456" width="13.28515625" customWidth="1"/>
    <col min="13457" max="13457" width="11.42578125" customWidth="1"/>
    <col min="13458" max="13458" width="13.28515625" customWidth="1"/>
    <col min="13459" max="13459" width="13.85546875" customWidth="1"/>
    <col min="13460" max="13460" width="13.5703125" customWidth="1"/>
    <col min="13461" max="13461" width="13.7109375" customWidth="1"/>
    <col min="13462" max="13462" width="14.42578125" customWidth="1"/>
    <col min="13463" max="13464" width="13.42578125" customWidth="1"/>
    <col min="13465" max="13465" width="14" customWidth="1"/>
    <col min="13466" max="13467" width="14.28515625" customWidth="1"/>
    <col min="13468" max="13469" width="14.140625" customWidth="1"/>
    <col min="13470" max="13470" width="19.42578125" customWidth="1"/>
    <col min="13471" max="13471" width="15.42578125" customWidth="1"/>
    <col min="13472" max="13472" width="11.42578125" customWidth="1"/>
    <col min="13473" max="13473" width="10" customWidth="1"/>
    <col min="13474" max="13474" width="11.5703125" customWidth="1"/>
    <col min="13475" max="13475" width="10.5703125" customWidth="1"/>
    <col min="13476" max="13476" width="12.5703125" customWidth="1"/>
    <col min="13477" max="13479" width="12.140625" customWidth="1"/>
    <col min="13480" max="13480" width="14.7109375" customWidth="1"/>
    <col min="13481" max="13481" width="12" customWidth="1"/>
    <col min="13482" max="13487" width="12.5703125" customWidth="1"/>
    <col min="13488" max="13489" width="12.140625" customWidth="1"/>
    <col min="13490" max="13490" width="13.7109375" customWidth="1"/>
    <col min="13491" max="13494" width="0" hidden="1" customWidth="1"/>
    <col min="13495" max="13495" width="14.7109375" customWidth="1"/>
    <col min="13496" max="13499" width="0" hidden="1" customWidth="1"/>
    <col min="13500" max="13500" width="14.7109375" customWidth="1"/>
    <col min="13501" max="13504" width="0" hidden="1" customWidth="1"/>
    <col min="13505" max="13505" width="14.7109375" customWidth="1"/>
    <col min="13506" max="13507" width="0" hidden="1" customWidth="1"/>
    <col min="13508" max="13509" width="12.140625" customWidth="1"/>
    <col min="13510" max="13510" width="25.42578125" customWidth="1"/>
    <col min="13511" max="13515" width="12.140625" customWidth="1"/>
    <col min="13709" max="13709" width="40" customWidth="1"/>
    <col min="13710" max="13710" width="11" customWidth="1"/>
    <col min="13711" max="13711" width="11.42578125" customWidth="1"/>
    <col min="13712" max="13712" width="13.28515625" customWidth="1"/>
    <col min="13713" max="13713" width="11.42578125" customWidth="1"/>
    <col min="13714" max="13714" width="13.28515625" customWidth="1"/>
    <col min="13715" max="13715" width="13.85546875" customWidth="1"/>
    <col min="13716" max="13716" width="13.5703125" customWidth="1"/>
    <col min="13717" max="13717" width="13.7109375" customWidth="1"/>
    <col min="13718" max="13718" width="14.42578125" customWidth="1"/>
    <col min="13719" max="13720" width="13.42578125" customWidth="1"/>
    <col min="13721" max="13721" width="14" customWidth="1"/>
    <col min="13722" max="13723" width="14.28515625" customWidth="1"/>
    <col min="13724" max="13725" width="14.140625" customWidth="1"/>
    <col min="13726" max="13726" width="19.42578125" customWidth="1"/>
    <col min="13727" max="13727" width="15.42578125" customWidth="1"/>
    <col min="13728" max="13728" width="11.42578125" customWidth="1"/>
    <col min="13729" max="13729" width="10" customWidth="1"/>
    <col min="13730" max="13730" width="11.5703125" customWidth="1"/>
    <col min="13731" max="13731" width="10.5703125" customWidth="1"/>
    <col min="13732" max="13732" width="12.5703125" customWidth="1"/>
    <col min="13733" max="13735" width="12.140625" customWidth="1"/>
    <col min="13736" max="13736" width="14.7109375" customWidth="1"/>
    <col min="13737" max="13737" width="12" customWidth="1"/>
    <col min="13738" max="13743" width="12.5703125" customWidth="1"/>
    <col min="13744" max="13745" width="12.140625" customWidth="1"/>
    <col min="13746" max="13746" width="13.7109375" customWidth="1"/>
    <col min="13747" max="13750" width="0" hidden="1" customWidth="1"/>
    <col min="13751" max="13751" width="14.7109375" customWidth="1"/>
    <col min="13752" max="13755" width="0" hidden="1" customWidth="1"/>
    <col min="13756" max="13756" width="14.7109375" customWidth="1"/>
    <col min="13757" max="13760" width="0" hidden="1" customWidth="1"/>
    <col min="13761" max="13761" width="14.7109375" customWidth="1"/>
    <col min="13762" max="13763" width="0" hidden="1" customWidth="1"/>
    <col min="13764" max="13765" width="12.140625" customWidth="1"/>
    <col min="13766" max="13766" width="25.42578125" customWidth="1"/>
    <col min="13767" max="13771" width="12.140625" customWidth="1"/>
    <col min="13965" max="13965" width="40" customWidth="1"/>
    <col min="13966" max="13966" width="11" customWidth="1"/>
    <col min="13967" max="13967" width="11.42578125" customWidth="1"/>
    <col min="13968" max="13968" width="13.28515625" customWidth="1"/>
    <col min="13969" max="13969" width="11.42578125" customWidth="1"/>
    <col min="13970" max="13970" width="13.28515625" customWidth="1"/>
    <col min="13971" max="13971" width="13.85546875" customWidth="1"/>
    <col min="13972" max="13972" width="13.5703125" customWidth="1"/>
    <col min="13973" max="13973" width="13.7109375" customWidth="1"/>
    <col min="13974" max="13974" width="14.42578125" customWidth="1"/>
    <col min="13975" max="13976" width="13.42578125" customWidth="1"/>
    <col min="13977" max="13977" width="14" customWidth="1"/>
    <col min="13978" max="13979" width="14.28515625" customWidth="1"/>
    <col min="13980" max="13981" width="14.140625" customWidth="1"/>
    <col min="13982" max="13982" width="19.42578125" customWidth="1"/>
    <col min="13983" max="13983" width="15.42578125" customWidth="1"/>
    <col min="13984" max="13984" width="11.42578125" customWidth="1"/>
    <col min="13985" max="13985" width="10" customWidth="1"/>
    <col min="13986" max="13986" width="11.5703125" customWidth="1"/>
    <col min="13987" max="13987" width="10.5703125" customWidth="1"/>
    <col min="13988" max="13988" width="12.5703125" customWidth="1"/>
    <col min="13989" max="13991" width="12.140625" customWidth="1"/>
    <col min="13992" max="13992" width="14.7109375" customWidth="1"/>
    <col min="13993" max="13993" width="12" customWidth="1"/>
    <col min="13994" max="13999" width="12.5703125" customWidth="1"/>
    <col min="14000" max="14001" width="12.140625" customWidth="1"/>
    <col min="14002" max="14002" width="13.7109375" customWidth="1"/>
    <col min="14003" max="14006" width="0" hidden="1" customWidth="1"/>
    <col min="14007" max="14007" width="14.7109375" customWidth="1"/>
    <col min="14008" max="14011" width="0" hidden="1" customWidth="1"/>
    <col min="14012" max="14012" width="14.7109375" customWidth="1"/>
    <col min="14013" max="14016" width="0" hidden="1" customWidth="1"/>
    <col min="14017" max="14017" width="14.7109375" customWidth="1"/>
    <col min="14018" max="14019" width="0" hidden="1" customWidth="1"/>
    <col min="14020" max="14021" width="12.140625" customWidth="1"/>
    <col min="14022" max="14022" width="25.42578125" customWidth="1"/>
    <col min="14023" max="14027" width="12.140625" customWidth="1"/>
    <col min="14221" max="14221" width="40" customWidth="1"/>
    <col min="14222" max="14222" width="11" customWidth="1"/>
    <col min="14223" max="14223" width="11.42578125" customWidth="1"/>
    <col min="14224" max="14224" width="13.28515625" customWidth="1"/>
    <col min="14225" max="14225" width="11.42578125" customWidth="1"/>
    <col min="14226" max="14226" width="13.28515625" customWidth="1"/>
    <col min="14227" max="14227" width="13.85546875" customWidth="1"/>
    <col min="14228" max="14228" width="13.5703125" customWidth="1"/>
    <col min="14229" max="14229" width="13.7109375" customWidth="1"/>
    <col min="14230" max="14230" width="14.42578125" customWidth="1"/>
    <col min="14231" max="14232" width="13.42578125" customWidth="1"/>
    <col min="14233" max="14233" width="14" customWidth="1"/>
    <col min="14234" max="14235" width="14.28515625" customWidth="1"/>
    <col min="14236" max="14237" width="14.140625" customWidth="1"/>
    <col min="14238" max="14238" width="19.42578125" customWidth="1"/>
    <col min="14239" max="14239" width="15.42578125" customWidth="1"/>
    <col min="14240" max="14240" width="11.42578125" customWidth="1"/>
    <col min="14241" max="14241" width="10" customWidth="1"/>
    <col min="14242" max="14242" width="11.5703125" customWidth="1"/>
    <col min="14243" max="14243" width="10.5703125" customWidth="1"/>
    <col min="14244" max="14244" width="12.5703125" customWidth="1"/>
    <col min="14245" max="14247" width="12.140625" customWidth="1"/>
    <col min="14248" max="14248" width="14.7109375" customWidth="1"/>
    <col min="14249" max="14249" width="12" customWidth="1"/>
    <col min="14250" max="14255" width="12.5703125" customWidth="1"/>
    <col min="14256" max="14257" width="12.140625" customWidth="1"/>
    <col min="14258" max="14258" width="13.7109375" customWidth="1"/>
    <col min="14259" max="14262" width="0" hidden="1" customWidth="1"/>
    <col min="14263" max="14263" width="14.7109375" customWidth="1"/>
    <col min="14264" max="14267" width="0" hidden="1" customWidth="1"/>
    <col min="14268" max="14268" width="14.7109375" customWidth="1"/>
    <col min="14269" max="14272" width="0" hidden="1" customWidth="1"/>
    <col min="14273" max="14273" width="14.7109375" customWidth="1"/>
    <col min="14274" max="14275" width="0" hidden="1" customWidth="1"/>
    <col min="14276" max="14277" width="12.140625" customWidth="1"/>
    <col min="14278" max="14278" width="25.42578125" customWidth="1"/>
    <col min="14279" max="14283" width="12.140625" customWidth="1"/>
    <col min="14477" max="14477" width="40" customWidth="1"/>
    <col min="14478" max="14478" width="11" customWidth="1"/>
    <col min="14479" max="14479" width="11.42578125" customWidth="1"/>
    <col min="14480" max="14480" width="13.28515625" customWidth="1"/>
    <col min="14481" max="14481" width="11.42578125" customWidth="1"/>
    <col min="14482" max="14482" width="13.28515625" customWidth="1"/>
    <col min="14483" max="14483" width="13.85546875" customWidth="1"/>
    <col min="14484" max="14484" width="13.5703125" customWidth="1"/>
    <col min="14485" max="14485" width="13.7109375" customWidth="1"/>
    <col min="14486" max="14486" width="14.42578125" customWidth="1"/>
    <col min="14487" max="14488" width="13.42578125" customWidth="1"/>
    <col min="14489" max="14489" width="14" customWidth="1"/>
    <col min="14490" max="14491" width="14.28515625" customWidth="1"/>
    <col min="14492" max="14493" width="14.140625" customWidth="1"/>
    <col min="14494" max="14494" width="19.42578125" customWidth="1"/>
    <col min="14495" max="14495" width="15.42578125" customWidth="1"/>
    <col min="14496" max="14496" width="11.42578125" customWidth="1"/>
    <col min="14497" max="14497" width="10" customWidth="1"/>
    <col min="14498" max="14498" width="11.5703125" customWidth="1"/>
    <col min="14499" max="14499" width="10.5703125" customWidth="1"/>
    <col min="14500" max="14500" width="12.5703125" customWidth="1"/>
    <col min="14501" max="14503" width="12.140625" customWidth="1"/>
    <col min="14504" max="14504" width="14.7109375" customWidth="1"/>
    <col min="14505" max="14505" width="12" customWidth="1"/>
    <col min="14506" max="14511" width="12.5703125" customWidth="1"/>
    <col min="14512" max="14513" width="12.140625" customWidth="1"/>
    <col min="14514" max="14514" width="13.7109375" customWidth="1"/>
    <col min="14515" max="14518" width="0" hidden="1" customWidth="1"/>
    <col min="14519" max="14519" width="14.7109375" customWidth="1"/>
    <col min="14520" max="14523" width="0" hidden="1" customWidth="1"/>
    <col min="14524" max="14524" width="14.7109375" customWidth="1"/>
    <col min="14525" max="14528" width="0" hidden="1" customWidth="1"/>
    <col min="14529" max="14529" width="14.7109375" customWidth="1"/>
    <col min="14530" max="14531" width="0" hidden="1" customWidth="1"/>
    <col min="14532" max="14533" width="12.140625" customWidth="1"/>
    <col min="14534" max="14534" width="25.42578125" customWidth="1"/>
    <col min="14535" max="14539" width="12.140625" customWidth="1"/>
    <col min="14733" max="14733" width="40" customWidth="1"/>
    <col min="14734" max="14734" width="11" customWidth="1"/>
    <col min="14735" max="14735" width="11.42578125" customWidth="1"/>
    <col min="14736" max="14736" width="13.28515625" customWidth="1"/>
    <col min="14737" max="14737" width="11.42578125" customWidth="1"/>
    <col min="14738" max="14738" width="13.28515625" customWidth="1"/>
    <col min="14739" max="14739" width="13.85546875" customWidth="1"/>
    <col min="14740" max="14740" width="13.5703125" customWidth="1"/>
    <col min="14741" max="14741" width="13.7109375" customWidth="1"/>
    <col min="14742" max="14742" width="14.42578125" customWidth="1"/>
    <col min="14743" max="14744" width="13.42578125" customWidth="1"/>
    <col min="14745" max="14745" width="14" customWidth="1"/>
    <col min="14746" max="14747" width="14.28515625" customWidth="1"/>
    <col min="14748" max="14749" width="14.140625" customWidth="1"/>
    <col min="14750" max="14750" width="19.42578125" customWidth="1"/>
    <col min="14751" max="14751" width="15.42578125" customWidth="1"/>
    <col min="14752" max="14752" width="11.42578125" customWidth="1"/>
    <col min="14753" max="14753" width="10" customWidth="1"/>
    <col min="14754" max="14754" width="11.5703125" customWidth="1"/>
    <col min="14755" max="14755" width="10.5703125" customWidth="1"/>
    <col min="14756" max="14756" width="12.5703125" customWidth="1"/>
    <col min="14757" max="14759" width="12.140625" customWidth="1"/>
    <col min="14760" max="14760" width="14.7109375" customWidth="1"/>
    <col min="14761" max="14761" width="12" customWidth="1"/>
    <col min="14762" max="14767" width="12.5703125" customWidth="1"/>
    <col min="14768" max="14769" width="12.140625" customWidth="1"/>
    <col min="14770" max="14770" width="13.7109375" customWidth="1"/>
    <col min="14771" max="14774" width="0" hidden="1" customWidth="1"/>
    <col min="14775" max="14775" width="14.7109375" customWidth="1"/>
    <col min="14776" max="14779" width="0" hidden="1" customWidth="1"/>
    <col min="14780" max="14780" width="14.7109375" customWidth="1"/>
    <col min="14781" max="14784" width="0" hidden="1" customWidth="1"/>
    <col min="14785" max="14785" width="14.7109375" customWidth="1"/>
    <col min="14786" max="14787" width="0" hidden="1" customWidth="1"/>
    <col min="14788" max="14789" width="12.140625" customWidth="1"/>
    <col min="14790" max="14790" width="25.42578125" customWidth="1"/>
    <col min="14791" max="14795" width="12.140625" customWidth="1"/>
    <col min="14989" max="14989" width="40" customWidth="1"/>
    <col min="14990" max="14990" width="11" customWidth="1"/>
    <col min="14991" max="14991" width="11.42578125" customWidth="1"/>
    <col min="14992" max="14992" width="13.28515625" customWidth="1"/>
    <col min="14993" max="14993" width="11.42578125" customWidth="1"/>
    <col min="14994" max="14994" width="13.28515625" customWidth="1"/>
    <col min="14995" max="14995" width="13.85546875" customWidth="1"/>
    <col min="14996" max="14996" width="13.5703125" customWidth="1"/>
    <col min="14997" max="14997" width="13.7109375" customWidth="1"/>
    <col min="14998" max="14998" width="14.42578125" customWidth="1"/>
    <col min="14999" max="15000" width="13.42578125" customWidth="1"/>
    <col min="15001" max="15001" width="14" customWidth="1"/>
    <col min="15002" max="15003" width="14.28515625" customWidth="1"/>
    <col min="15004" max="15005" width="14.140625" customWidth="1"/>
    <col min="15006" max="15006" width="19.42578125" customWidth="1"/>
    <col min="15007" max="15007" width="15.42578125" customWidth="1"/>
    <col min="15008" max="15008" width="11.42578125" customWidth="1"/>
    <col min="15009" max="15009" width="10" customWidth="1"/>
    <col min="15010" max="15010" width="11.5703125" customWidth="1"/>
    <col min="15011" max="15011" width="10.5703125" customWidth="1"/>
    <col min="15012" max="15012" width="12.5703125" customWidth="1"/>
    <col min="15013" max="15015" width="12.140625" customWidth="1"/>
    <col min="15016" max="15016" width="14.7109375" customWidth="1"/>
    <col min="15017" max="15017" width="12" customWidth="1"/>
    <col min="15018" max="15023" width="12.5703125" customWidth="1"/>
    <col min="15024" max="15025" width="12.140625" customWidth="1"/>
    <col min="15026" max="15026" width="13.7109375" customWidth="1"/>
    <col min="15027" max="15030" width="0" hidden="1" customWidth="1"/>
    <col min="15031" max="15031" width="14.7109375" customWidth="1"/>
    <col min="15032" max="15035" width="0" hidden="1" customWidth="1"/>
    <col min="15036" max="15036" width="14.7109375" customWidth="1"/>
    <col min="15037" max="15040" width="0" hidden="1" customWidth="1"/>
    <col min="15041" max="15041" width="14.7109375" customWidth="1"/>
    <col min="15042" max="15043" width="0" hidden="1" customWidth="1"/>
    <col min="15044" max="15045" width="12.140625" customWidth="1"/>
    <col min="15046" max="15046" width="25.42578125" customWidth="1"/>
    <col min="15047" max="15051" width="12.140625" customWidth="1"/>
    <col min="15245" max="15245" width="40" customWidth="1"/>
    <col min="15246" max="15246" width="11" customWidth="1"/>
    <col min="15247" max="15247" width="11.42578125" customWidth="1"/>
    <col min="15248" max="15248" width="13.28515625" customWidth="1"/>
    <col min="15249" max="15249" width="11.42578125" customWidth="1"/>
    <col min="15250" max="15250" width="13.28515625" customWidth="1"/>
    <col min="15251" max="15251" width="13.85546875" customWidth="1"/>
    <col min="15252" max="15252" width="13.5703125" customWidth="1"/>
    <col min="15253" max="15253" width="13.7109375" customWidth="1"/>
    <col min="15254" max="15254" width="14.42578125" customWidth="1"/>
    <col min="15255" max="15256" width="13.42578125" customWidth="1"/>
    <col min="15257" max="15257" width="14" customWidth="1"/>
    <col min="15258" max="15259" width="14.28515625" customWidth="1"/>
    <col min="15260" max="15261" width="14.140625" customWidth="1"/>
    <col min="15262" max="15262" width="19.42578125" customWidth="1"/>
    <col min="15263" max="15263" width="15.42578125" customWidth="1"/>
    <col min="15264" max="15264" width="11.42578125" customWidth="1"/>
    <col min="15265" max="15265" width="10" customWidth="1"/>
    <col min="15266" max="15266" width="11.5703125" customWidth="1"/>
    <col min="15267" max="15267" width="10.5703125" customWidth="1"/>
    <col min="15268" max="15268" width="12.5703125" customWidth="1"/>
    <col min="15269" max="15271" width="12.140625" customWidth="1"/>
    <col min="15272" max="15272" width="14.7109375" customWidth="1"/>
    <col min="15273" max="15273" width="12" customWidth="1"/>
    <col min="15274" max="15279" width="12.5703125" customWidth="1"/>
    <col min="15280" max="15281" width="12.140625" customWidth="1"/>
    <col min="15282" max="15282" width="13.7109375" customWidth="1"/>
    <col min="15283" max="15286" width="0" hidden="1" customWidth="1"/>
    <col min="15287" max="15287" width="14.7109375" customWidth="1"/>
    <col min="15288" max="15291" width="0" hidden="1" customWidth="1"/>
    <col min="15292" max="15292" width="14.7109375" customWidth="1"/>
    <col min="15293" max="15296" width="0" hidden="1" customWidth="1"/>
    <col min="15297" max="15297" width="14.7109375" customWidth="1"/>
    <col min="15298" max="15299" width="0" hidden="1" customWidth="1"/>
    <col min="15300" max="15301" width="12.140625" customWidth="1"/>
    <col min="15302" max="15302" width="25.42578125" customWidth="1"/>
    <col min="15303" max="15307" width="12.140625" customWidth="1"/>
    <col min="15501" max="15501" width="40" customWidth="1"/>
    <col min="15502" max="15502" width="11" customWidth="1"/>
    <col min="15503" max="15503" width="11.42578125" customWidth="1"/>
    <col min="15504" max="15504" width="13.28515625" customWidth="1"/>
    <col min="15505" max="15505" width="11.42578125" customWidth="1"/>
    <col min="15506" max="15506" width="13.28515625" customWidth="1"/>
    <col min="15507" max="15507" width="13.85546875" customWidth="1"/>
    <col min="15508" max="15508" width="13.5703125" customWidth="1"/>
    <col min="15509" max="15509" width="13.7109375" customWidth="1"/>
    <col min="15510" max="15510" width="14.42578125" customWidth="1"/>
    <col min="15511" max="15512" width="13.42578125" customWidth="1"/>
    <col min="15513" max="15513" width="14" customWidth="1"/>
    <col min="15514" max="15515" width="14.28515625" customWidth="1"/>
    <col min="15516" max="15517" width="14.140625" customWidth="1"/>
    <col min="15518" max="15518" width="19.42578125" customWidth="1"/>
    <col min="15519" max="15519" width="15.42578125" customWidth="1"/>
    <col min="15520" max="15520" width="11.42578125" customWidth="1"/>
    <col min="15521" max="15521" width="10" customWidth="1"/>
    <col min="15522" max="15522" width="11.5703125" customWidth="1"/>
    <col min="15523" max="15523" width="10.5703125" customWidth="1"/>
    <col min="15524" max="15524" width="12.5703125" customWidth="1"/>
    <col min="15525" max="15527" width="12.140625" customWidth="1"/>
    <col min="15528" max="15528" width="14.7109375" customWidth="1"/>
    <col min="15529" max="15529" width="12" customWidth="1"/>
    <col min="15530" max="15535" width="12.5703125" customWidth="1"/>
    <col min="15536" max="15537" width="12.140625" customWidth="1"/>
    <col min="15538" max="15538" width="13.7109375" customWidth="1"/>
    <col min="15539" max="15542" width="0" hidden="1" customWidth="1"/>
    <col min="15543" max="15543" width="14.7109375" customWidth="1"/>
    <col min="15544" max="15547" width="0" hidden="1" customWidth="1"/>
    <col min="15548" max="15548" width="14.7109375" customWidth="1"/>
    <col min="15549" max="15552" width="0" hidden="1" customWidth="1"/>
    <col min="15553" max="15553" width="14.7109375" customWidth="1"/>
    <col min="15554" max="15555" width="0" hidden="1" customWidth="1"/>
    <col min="15556" max="15557" width="12.140625" customWidth="1"/>
    <col min="15558" max="15558" width="25.42578125" customWidth="1"/>
    <col min="15559" max="15563" width="12.140625" customWidth="1"/>
    <col min="15757" max="15757" width="40" customWidth="1"/>
    <col min="15758" max="15758" width="11" customWidth="1"/>
    <col min="15759" max="15759" width="11.42578125" customWidth="1"/>
    <col min="15760" max="15760" width="13.28515625" customWidth="1"/>
    <col min="15761" max="15761" width="11.42578125" customWidth="1"/>
    <col min="15762" max="15762" width="13.28515625" customWidth="1"/>
    <col min="15763" max="15763" width="13.85546875" customWidth="1"/>
    <col min="15764" max="15764" width="13.5703125" customWidth="1"/>
    <col min="15765" max="15765" width="13.7109375" customWidth="1"/>
    <col min="15766" max="15766" width="14.42578125" customWidth="1"/>
    <col min="15767" max="15768" width="13.42578125" customWidth="1"/>
    <col min="15769" max="15769" width="14" customWidth="1"/>
    <col min="15770" max="15771" width="14.28515625" customWidth="1"/>
    <col min="15772" max="15773" width="14.140625" customWidth="1"/>
    <col min="15774" max="15774" width="19.42578125" customWidth="1"/>
    <col min="15775" max="15775" width="15.42578125" customWidth="1"/>
    <col min="15776" max="15776" width="11.42578125" customWidth="1"/>
    <col min="15777" max="15777" width="10" customWidth="1"/>
    <col min="15778" max="15778" width="11.5703125" customWidth="1"/>
    <col min="15779" max="15779" width="10.5703125" customWidth="1"/>
    <col min="15780" max="15780" width="12.5703125" customWidth="1"/>
    <col min="15781" max="15783" width="12.140625" customWidth="1"/>
    <col min="15784" max="15784" width="14.7109375" customWidth="1"/>
    <col min="15785" max="15785" width="12" customWidth="1"/>
    <col min="15786" max="15791" width="12.5703125" customWidth="1"/>
    <col min="15792" max="15793" width="12.140625" customWidth="1"/>
    <col min="15794" max="15794" width="13.7109375" customWidth="1"/>
    <col min="15795" max="15798" width="0" hidden="1" customWidth="1"/>
    <col min="15799" max="15799" width="14.7109375" customWidth="1"/>
    <col min="15800" max="15803" width="0" hidden="1" customWidth="1"/>
    <col min="15804" max="15804" width="14.7109375" customWidth="1"/>
    <col min="15805" max="15808" width="0" hidden="1" customWidth="1"/>
    <col min="15809" max="15809" width="14.7109375" customWidth="1"/>
    <col min="15810" max="15811" width="0" hidden="1" customWidth="1"/>
    <col min="15812" max="15813" width="12.140625" customWidth="1"/>
    <col min="15814" max="15814" width="25.42578125" customWidth="1"/>
    <col min="15815" max="15819" width="12.140625" customWidth="1"/>
    <col min="16013" max="16013" width="40" customWidth="1"/>
    <col min="16014" max="16014" width="11" customWidth="1"/>
    <col min="16015" max="16015" width="11.42578125" customWidth="1"/>
    <col min="16016" max="16016" width="13.28515625" customWidth="1"/>
    <col min="16017" max="16017" width="11.42578125" customWidth="1"/>
    <col min="16018" max="16018" width="13.28515625" customWidth="1"/>
    <col min="16019" max="16019" width="13.85546875" customWidth="1"/>
    <col min="16020" max="16020" width="13.5703125" customWidth="1"/>
    <col min="16021" max="16021" width="13.7109375" customWidth="1"/>
    <col min="16022" max="16022" width="14.42578125" customWidth="1"/>
    <col min="16023" max="16024" width="13.42578125" customWidth="1"/>
    <col min="16025" max="16025" width="14" customWidth="1"/>
    <col min="16026" max="16027" width="14.28515625" customWidth="1"/>
    <col min="16028" max="16029" width="14.140625" customWidth="1"/>
    <col min="16030" max="16030" width="19.42578125" customWidth="1"/>
    <col min="16031" max="16031" width="15.42578125" customWidth="1"/>
    <col min="16032" max="16032" width="11.42578125" customWidth="1"/>
    <col min="16033" max="16033" width="10" customWidth="1"/>
    <col min="16034" max="16034" width="11.5703125" customWidth="1"/>
    <col min="16035" max="16035" width="10.5703125" customWidth="1"/>
    <col min="16036" max="16036" width="12.5703125" customWidth="1"/>
    <col min="16037" max="16039" width="12.140625" customWidth="1"/>
    <col min="16040" max="16040" width="14.7109375" customWidth="1"/>
    <col min="16041" max="16041" width="12" customWidth="1"/>
    <col min="16042" max="16047" width="12.5703125" customWidth="1"/>
    <col min="16048" max="16049" width="12.140625" customWidth="1"/>
    <col min="16050" max="16050" width="13.7109375" customWidth="1"/>
    <col min="16051" max="16054" width="0" hidden="1" customWidth="1"/>
    <col min="16055" max="16055" width="14.7109375" customWidth="1"/>
    <col min="16056" max="16059" width="0" hidden="1" customWidth="1"/>
    <col min="16060" max="16060" width="14.7109375" customWidth="1"/>
    <col min="16061" max="16064" width="0" hidden="1" customWidth="1"/>
    <col min="16065" max="16065" width="14.7109375" customWidth="1"/>
    <col min="16066" max="16067" width="0" hidden="1" customWidth="1"/>
    <col min="16068" max="16069" width="12.140625" customWidth="1"/>
    <col min="16070" max="16070" width="25.42578125" customWidth="1"/>
    <col min="16071" max="16075" width="12.140625" customWidth="1"/>
  </cols>
  <sheetData>
    <row r="1" spans="2:40" ht="46.5" x14ac:dyDescent="0.25">
      <c r="B1" s="4"/>
      <c r="C1" s="9"/>
      <c r="D1" s="10"/>
      <c r="E1" s="10"/>
      <c r="F1" s="4"/>
      <c r="G1" s="10"/>
      <c r="H1" s="10"/>
      <c r="I1" s="10"/>
      <c r="J1" s="153" t="s">
        <v>84</v>
      </c>
      <c r="K1" s="154"/>
      <c r="L1" s="154"/>
      <c r="M1" s="154"/>
      <c r="N1" s="154"/>
      <c r="O1" s="154"/>
      <c r="P1" s="154"/>
      <c r="Q1" s="154"/>
      <c r="R1" s="154"/>
      <c r="S1" s="154"/>
      <c r="T1" s="154"/>
      <c r="U1" s="154"/>
      <c r="V1" s="154"/>
      <c r="W1" s="154"/>
      <c r="X1" s="4"/>
    </row>
    <row r="2" spans="2:40" s="1" customFormat="1" ht="57" customHeight="1" thickBot="1" x14ac:dyDescent="0.25">
      <c r="B2" s="11"/>
      <c r="C2" s="135"/>
      <c r="D2" s="135"/>
      <c r="E2" s="135"/>
      <c r="F2" s="135"/>
      <c r="G2" s="135"/>
      <c r="H2" s="135"/>
      <c r="I2" s="135"/>
      <c r="J2" s="5"/>
      <c r="K2" s="5"/>
      <c r="L2" s="5"/>
      <c r="M2" s="5"/>
      <c r="P2" s="4"/>
      <c r="Q2" s="11"/>
      <c r="R2" s="4"/>
      <c r="S2" s="159"/>
      <c r="T2" s="159"/>
      <c r="U2" s="159"/>
      <c r="V2" s="159"/>
      <c r="W2" s="159"/>
      <c r="X2" s="11"/>
      <c r="AB2" s="131"/>
      <c r="AC2" s="132"/>
      <c r="AD2" s="132"/>
      <c r="AE2" s="19"/>
      <c r="AF2" s="133"/>
      <c r="AG2" s="133"/>
      <c r="AH2" s="133"/>
    </row>
    <row r="3" spans="2:40" s="1" customFormat="1" ht="61.5" customHeight="1" thickBot="1" x14ac:dyDescent="0.35">
      <c r="B3" s="11"/>
      <c r="C3" s="161" t="s">
        <v>89</v>
      </c>
      <c r="D3" s="162"/>
      <c r="E3" s="162"/>
      <c r="F3" s="162"/>
      <c r="G3" s="162"/>
      <c r="H3" s="162"/>
      <c r="I3" s="162"/>
      <c r="J3" s="163"/>
      <c r="K3" s="163"/>
      <c r="L3" s="163"/>
      <c r="M3" s="163"/>
      <c r="N3" s="163"/>
      <c r="O3" s="163"/>
      <c r="P3" s="163"/>
      <c r="Q3" s="163"/>
      <c r="R3" s="163"/>
      <c r="S3" s="163"/>
      <c r="T3" s="163"/>
      <c r="U3" s="163"/>
      <c r="V3" s="163"/>
      <c r="W3" s="164"/>
      <c r="X3" s="11"/>
      <c r="AA3" s="55"/>
      <c r="AB3" s="55"/>
      <c r="AC3" s="55"/>
      <c r="AD3" s="55"/>
      <c r="AE3" s="55"/>
      <c r="AF3" s="55"/>
      <c r="AG3" s="55"/>
      <c r="AH3" s="55"/>
      <c r="AI3" s="55"/>
      <c r="AJ3" s="55"/>
      <c r="AK3" s="55"/>
      <c r="AL3" s="55"/>
      <c r="AM3" s="55"/>
      <c r="AN3" s="55"/>
    </row>
    <row r="4" spans="2:40" s="1" customFormat="1" ht="18.75" customHeight="1" thickBot="1" x14ac:dyDescent="0.35">
      <c r="B4" s="11"/>
      <c r="C4" s="8"/>
      <c r="D4" s="7"/>
      <c r="E4" s="7"/>
      <c r="F4" s="12"/>
      <c r="G4" s="7"/>
      <c r="H4" s="8"/>
      <c r="I4" s="7"/>
      <c r="J4" s="7"/>
      <c r="K4" s="7"/>
      <c r="L4" s="13"/>
      <c r="M4" s="13"/>
      <c r="P4" s="8"/>
      <c r="Q4" s="12"/>
      <c r="R4" s="8"/>
      <c r="S4" s="8"/>
      <c r="T4" s="12"/>
      <c r="U4" s="8"/>
      <c r="V4" s="12"/>
      <c r="W4" s="8"/>
      <c r="X4" s="11"/>
      <c r="AA4" s="71" t="s">
        <v>28</v>
      </c>
      <c r="AB4" s="72"/>
      <c r="AC4" s="66" t="s">
        <v>29</v>
      </c>
      <c r="AD4" s="63">
        <v>1.5</v>
      </c>
      <c r="AE4" s="55"/>
      <c r="AF4" s="55"/>
      <c r="AG4" s="55"/>
      <c r="AH4" s="55"/>
      <c r="AI4" s="55"/>
      <c r="AJ4" s="55"/>
      <c r="AK4" s="55"/>
      <c r="AL4" s="55"/>
      <c r="AM4" s="55"/>
      <c r="AN4" s="55"/>
    </row>
    <row r="5" spans="2:40" s="1" customFormat="1" ht="29.25" customHeight="1" x14ac:dyDescent="0.3">
      <c r="B5" s="11"/>
      <c r="C5" s="136" t="s">
        <v>19</v>
      </c>
      <c r="D5" s="137"/>
      <c r="E5" s="137"/>
      <c r="F5" s="137"/>
      <c r="G5" s="137"/>
      <c r="H5" s="137"/>
      <c r="I5" s="137"/>
      <c r="J5" s="137"/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8"/>
      <c r="X5" s="11"/>
      <c r="AA5" s="134"/>
      <c r="AB5" s="135"/>
      <c r="AC5" s="67" t="s">
        <v>36</v>
      </c>
      <c r="AD5" s="64">
        <v>1.75</v>
      </c>
      <c r="AE5" s="55"/>
      <c r="AF5" s="55"/>
      <c r="AG5" s="55"/>
      <c r="AH5" s="55"/>
      <c r="AI5" s="55"/>
      <c r="AJ5" s="55"/>
      <c r="AK5" s="55"/>
      <c r="AL5" s="55"/>
      <c r="AM5" s="55"/>
      <c r="AN5" s="55"/>
    </row>
    <row r="6" spans="2:40" s="1" customFormat="1" ht="26.25" x14ac:dyDescent="0.3">
      <c r="B6" s="11"/>
      <c r="C6" s="29"/>
      <c r="D6" s="7"/>
      <c r="E6" s="7"/>
      <c r="F6" s="12"/>
      <c r="G6" s="7"/>
      <c r="H6" s="8"/>
      <c r="I6" s="7"/>
      <c r="J6" s="7"/>
      <c r="K6" s="7"/>
      <c r="L6" s="13"/>
      <c r="M6" s="13"/>
      <c r="P6" s="8"/>
      <c r="Q6" s="12"/>
      <c r="R6" s="8"/>
      <c r="S6" s="8"/>
      <c r="T6" s="12"/>
      <c r="U6" s="8"/>
      <c r="V6" s="12"/>
      <c r="W6" s="30"/>
      <c r="X6" s="11"/>
      <c r="AC6" s="67" t="s">
        <v>37</v>
      </c>
      <c r="AD6" s="64">
        <v>1.75</v>
      </c>
      <c r="AE6" s="55"/>
      <c r="AF6" s="55"/>
      <c r="AG6" s="55"/>
      <c r="AH6" s="55"/>
      <c r="AI6" s="55"/>
      <c r="AJ6" s="55"/>
      <c r="AK6" s="55"/>
      <c r="AL6" s="55"/>
      <c r="AM6" s="55"/>
      <c r="AN6" s="55"/>
    </row>
    <row r="7" spans="2:40" s="1" customFormat="1" ht="29.25" customHeight="1" x14ac:dyDescent="0.3">
      <c r="B7" s="11"/>
      <c r="C7" s="139" t="s">
        <v>85</v>
      </c>
      <c r="D7" s="133"/>
      <c r="E7" s="25"/>
      <c r="F7" s="19"/>
      <c r="G7" s="155"/>
      <c r="H7" s="156"/>
      <c r="I7" s="156"/>
      <c r="J7" s="156"/>
      <c r="K7" s="156"/>
      <c r="L7" s="157"/>
      <c r="M7" s="25"/>
      <c r="P7" s="26"/>
      <c r="Q7" s="145" t="s">
        <v>14</v>
      </c>
      <c r="R7" s="133"/>
      <c r="S7" s="133"/>
      <c r="T7" s="19"/>
      <c r="U7" s="167"/>
      <c r="V7" s="168"/>
      <c r="W7" s="123"/>
      <c r="X7" s="11"/>
      <c r="AC7" s="67" t="s">
        <v>30</v>
      </c>
      <c r="AD7" s="64">
        <v>2.35</v>
      </c>
      <c r="AE7" s="55"/>
      <c r="AF7" s="55"/>
      <c r="AG7" s="55"/>
      <c r="AH7" s="55"/>
      <c r="AI7" s="55"/>
      <c r="AJ7" s="55"/>
      <c r="AK7" s="55"/>
      <c r="AL7" s="55"/>
      <c r="AM7" s="55"/>
      <c r="AN7" s="55"/>
    </row>
    <row r="8" spans="2:40" s="1" customFormat="1" ht="11.25" customHeight="1" x14ac:dyDescent="0.3">
      <c r="B8" s="11"/>
      <c r="C8" s="31"/>
      <c r="D8" s="7"/>
      <c r="E8" s="7"/>
      <c r="F8" s="19"/>
      <c r="G8" s="7"/>
      <c r="H8" s="13"/>
      <c r="I8" s="7"/>
      <c r="J8" s="7"/>
      <c r="K8" s="7"/>
      <c r="L8" s="7"/>
      <c r="M8" s="7"/>
      <c r="P8" s="169"/>
      <c r="Q8" s="169"/>
      <c r="R8" s="169"/>
      <c r="S8" s="169"/>
      <c r="T8" s="19"/>
      <c r="U8" s="7"/>
      <c r="V8" s="19"/>
      <c r="W8" s="32"/>
      <c r="X8" s="11"/>
      <c r="AC8" s="67" t="s">
        <v>31</v>
      </c>
      <c r="AD8" s="64">
        <v>2.1</v>
      </c>
      <c r="AE8" s="55"/>
      <c r="AF8" s="55"/>
      <c r="AG8" s="55"/>
      <c r="AH8" s="55"/>
      <c r="AI8" s="55"/>
      <c r="AJ8" s="55"/>
      <c r="AK8" s="55"/>
      <c r="AL8" s="55"/>
      <c r="AM8" s="55"/>
      <c r="AN8" s="55"/>
    </row>
    <row r="9" spans="2:40" s="1" customFormat="1" ht="29.25" customHeight="1" x14ac:dyDescent="0.3">
      <c r="B9" s="11"/>
      <c r="C9" s="139" t="s">
        <v>86</v>
      </c>
      <c r="D9" s="133"/>
      <c r="E9" s="25"/>
      <c r="F9" s="19"/>
      <c r="G9" s="140"/>
      <c r="H9" s="141"/>
      <c r="I9" s="141"/>
      <c r="J9" s="141"/>
      <c r="K9" s="141"/>
      <c r="L9" s="142"/>
      <c r="M9" s="7"/>
      <c r="P9" s="27"/>
      <c r="Q9" s="143" t="s">
        <v>74</v>
      </c>
      <c r="R9" s="144"/>
      <c r="S9" s="144"/>
      <c r="T9" s="19"/>
      <c r="U9" s="109"/>
      <c r="V9" s="110"/>
      <c r="W9" s="111"/>
      <c r="X9" s="11"/>
      <c r="AC9" s="67" t="s">
        <v>32</v>
      </c>
      <c r="AD9" s="64">
        <v>2</v>
      </c>
      <c r="AE9" s="55"/>
      <c r="AF9" s="55"/>
      <c r="AG9" s="55"/>
      <c r="AH9" s="55"/>
      <c r="AI9" s="55"/>
      <c r="AJ9" s="55"/>
      <c r="AK9" s="55"/>
      <c r="AL9" s="55"/>
      <c r="AM9" s="55"/>
      <c r="AN9" s="55"/>
    </row>
    <row r="10" spans="2:40" s="1" customFormat="1" ht="12.75" customHeight="1" x14ac:dyDescent="0.3">
      <c r="B10" s="11"/>
      <c r="C10" s="35"/>
      <c r="D10" s="33"/>
      <c r="E10" s="7"/>
      <c r="F10" s="12"/>
      <c r="G10" s="33"/>
      <c r="H10" s="37"/>
      <c r="I10" s="33"/>
      <c r="J10" s="33"/>
      <c r="K10" s="33"/>
      <c r="L10" s="34"/>
      <c r="M10" s="13"/>
      <c r="P10" s="8"/>
      <c r="Q10" s="12"/>
      <c r="R10" s="8"/>
      <c r="S10" s="8"/>
      <c r="T10" s="12"/>
      <c r="U10" s="8"/>
      <c r="V10" s="12"/>
      <c r="W10" s="30"/>
      <c r="X10" s="11"/>
      <c r="AC10" s="67" t="s">
        <v>33</v>
      </c>
      <c r="AD10" s="64">
        <v>2.5499999999999998</v>
      </c>
      <c r="AE10" s="55"/>
      <c r="AF10" s="55"/>
      <c r="AG10" s="55"/>
      <c r="AH10" s="55"/>
      <c r="AI10" s="55"/>
      <c r="AJ10" s="55"/>
      <c r="AK10" s="55"/>
      <c r="AL10" s="55"/>
      <c r="AM10" s="55"/>
      <c r="AN10" s="55"/>
    </row>
    <row r="11" spans="2:40" s="1" customFormat="1" ht="30" customHeight="1" x14ac:dyDescent="0.3">
      <c r="B11" s="11"/>
      <c r="C11" s="139" t="s">
        <v>87</v>
      </c>
      <c r="D11" s="133"/>
      <c r="E11" s="25"/>
      <c r="F11" s="19"/>
      <c r="G11" s="155"/>
      <c r="H11" s="156"/>
      <c r="I11" s="156"/>
      <c r="J11" s="156"/>
      <c r="K11" s="156"/>
      <c r="L11" s="157"/>
      <c r="M11" s="7"/>
      <c r="P11" s="27"/>
      <c r="Q11" s="160"/>
      <c r="R11" s="144"/>
      <c r="S11" s="144"/>
      <c r="T11" s="19"/>
      <c r="U11" s="165"/>
      <c r="V11" s="165"/>
      <c r="W11" s="166"/>
      <c r="X11" s="11"/>
      <c r="AC11" s="67" t="s">
        <v>34</v>
      </c>
      <c r="AD11" s="64">
        <v>2.25</v>
      </c>
      <c r="AE11" s="55"/>
      <c r="AF11" s="55"/>
      <c r="AG11" s="55"/>
      <c r="AH11" s="55"/>
      <c r="AI11" s="55"/>
      <c r="AJ11" s="55"/>
      <c r="AK11" s="55"/>
      <c r="AL11" s="55"/>
      <c r="AM11" s="55"/>
      <c r="AN11" s="55"/>
    </row>
    <row r="12" spans="2:40" s="1" customFormat="1" ht="24" customHeight="1" x14ac:dyDescent="0.3">
      <c r="B12" s="11"/>
      <c r="C12" s="35"/>
      <c r="D12" s="33"/>
      <c r="E12" s="33"/>
      <c r="F12" s="36"/>
      <c r="G12" s="33"/>
      <c r="H12" s="37"/>
      <c r="I12" s="33"/>
      <c r="J12" s="33"/>
      <c r="K12" s="33"/>
      <c r="L12" s="34"/>
      <c r="M12" s="34"/>
      <c r="N12" s="43"/>
      <c r="O12" s="43"/>
      <c r="P12" s="37"/>
      <c r="Q12" s="36"/>
      <c r="R12" s="37"/>
      <c r="S12" s="37"/>
      <c r="T12" s="36"/>
      <c r="U12" s="37"/>
      <c r="V12" s="36"/>
      <c r="W12" s="38"/>
      <c r="X12" s="11"/>
      <c r="AC12" s="67" t="s">
        <v>35</v>
      </c>
      <c r="AD12" s="64">
        <v>1.35</v>
      </c>
      <c r="AE12" s="55"/>
      <c r="AF12" s="55"/>
      <c r="AG12" s="55"/>
      <c r="AH12" s="55"/>
      <c r="AI12" s="55"/>
      <c r="AJ12" s="55"/>
      <c r="AK12" s="55"/>
      <c r="AL12" s="55"/>
      <c r="AM12" s="55"/>
      <c r="AN12" s="55"/>
    </row>
    <row r="13" spans="2:40" s="1" customFormat="1" ht="33.75" customHeight="1" x14ac:dyDescent="0.3">
      <c r="B13" s="11"/>
      <c r="C13" s="7"/>
      <c r="D13" s="7"/>
      <c r="E13" s="7"/>
      <c r="F13" s="19"/>
      <c r="G13" s="7"/>
      <c r="H13" s="7"/>
      <c r="I13" s="7"/>
      <c r="J13" s="7"/>
      <c r="K13" s="7"/>
      <c r="L13" s="13"/>
      <c r="M13" s="13"/>
      <c r="P13" s="7"/>
      <c r="Q13" s="19"/>
      <c r="R13" s="7"/>
      <c r="S13" s="7"/>
      <c r="T13" s="19"/>
      <c r="U13" s="7"/>
      <c r="V13" s="19"/>
      <c r="W13" s="7"/>
      <c r="X13" s="11"/>
      <c r="AC13" s="67" t="s">
        <v>38</v>
      </c>
      <c r="AD13" s="64">
        <v>1.35</v>
      </c>
      <c r="AE13" s="55"/>
      <c r="AF13" s="55"/>
      <c r="AG13" s="55"/>
      <c r="AH13" s="55"/>
      <c r="AI13" s="55"/>
      <c r="AJ13" s="55"/>
      <c r="AK13" s="55"/>
      <c r="AL13" s="55"/>
      <c r="AM13" s="55"/>
      <c r="AN13" s="55"/>
    </row>
    <row r="14" spans="2:40" s="1" customFormat="1" ht="29.25" customHeight="1" thickBot="1" x14ac:dyDescent="0.35">
      <c r="B14" s="11"/>
      <c r="C14" s="136" t="s">
        <v>18</v>
      </c>
      <c r="D14" s="137"/>
      <c r="E14" s="137"/>
      <c r="F14" s="137"/>
      <c r="G14" s="137"/>
      <c r="H14" s="137"/>
      <c r="I14" s="137"/>
      <c r="J14" s="137"/>
      <c r="K14" s="137"/>
      <c r="L14" s="137"/>
      <c r="M14" s="137"/>
      <c r="N14" s="137"/>
      <c r="O14" s="137"/>
      <c r="P14" s="137"/>
      <c r="Q14" s="137"/>
      <c r="R14" s="137"/>
      <c r="S14" s="137"/>
      <c r="T14" s="137"/>
      <c r="U14" s="137"/>
      <c r="V14" s="137"/>
      <c r="W14" s="138"/>
      <c r="X14" s="11"/>
      <c r="AC14" s="67" t="s">
        <v>90</v>
      </c>
      <c r="AD14" s="64">
        <v>1.55</v>
      </c>
      <c r="AE14" s="55"/>
      <c r="AF14" s="55"/>
      <c r="AG14" s="55"/>
      <c r="AH14" s="55"/>
      <c r="AI14" s="55"/>
      <c r="AJ14" s="55"/>
      <c r="AK14" s="55"/>
      <c r="AL14" s="55"/>
      <c r="AM14" s="55"/>
      <c r="AN14" s="55"/>
    </row>
    <row r="15" spans="2:40" s="1" customFormat="1" ht="26.25" customHeight="1" thickBot="1" x14ac:dyDescent="0.35">
      <c r="B15" s="11"/>
      <c r="C15" s="31"/>
      <c r="D15" s="7"/>
      <c r="E15" s="7"/>
      <c r="F15" s="19"/>
      <c r="G15" s="7"/>
      <c r="H15" s="7"/>
      <c r="I15" s="7"/>
      <c r="J15" s="7"/>
      <c r="K15" s="7"/>
      <c r="L15" s="13"/>
      <c r="M15" s="13"/>
      <c r="P15" s="7"/>
      <c r="Q15" s="19"/>
      <c r="R15" s="7"/>
      <c r="S15" s="7"/>
      <c r="T15" s="19"/>
      <c r="U15" s="7"/>
      <c r="V15" s="19"/>
      <c r="W15" s="32"/>
      <c r="X15" s="11"/>
      <c r="AA15" s="71" t="s">
        <v>22</v>
      </c>
      <c r="AB15" s="72"/>
      <c r="AC15" s="66" t="s">
        <v>69</v>
      </c>
      <c r="AD15" s="63">
        <v>1.3</v>
      </c>
      <c r="AE15" s="55"/>
      <c r="AF15" s="55"/>
      <c r="AG15" s="55"/>
      <c r="AH15" s="55"/>
      <c r="AI15" s="55"/>
      <c r="AJ15" s="55"/>
      <c r="AK15" s="55"/>
      <c r="AL15" s="55"/>
      <c r="AM15" s="55"/>
      <c r="AN15" s="55"/>
    </row>
    <row r="16" spans="2:40" s="1" customFormat="1" ht="29.25" customHeight="1" x14ac:dyDescent="0.35">
      <c r="B16" s="11"/>
      <c r="C16" s="139" t="s">
        <v>17</v>
      </c>
      <c r="D16" s="133"/>
      <c r="E16" s="25"/>
      <c r="F16" s="19"/>
      <c r="G16" s="155"/>
      <c r="H16" s="156"/>
      <c r="I16" s="156"/>
      <c r="J16" s="156"/>
      <c r="K16" s="156"/>
      <c r="L16" s="157"/>
      <c r="M16" s="13"/>
      <c r="N16"/>
      <c r="O16" s="3"/>
      <c r="P16" s="28" t="s">
        <v>16</v>
      </c>
      <c r="Q16" s="19"/>
      <c r="R16" s="158"/>
      <c r="S16" s="123"/>
      <c r="T16" s="19"/>
      <c r="U16" s="28" t="s">
        <v>15</v>
      </c>
      <c r="V16" s="19"/>
      <c r="W16" s="70"/>
      <c r="X16" s="11"/>
      <c r="AC16" s="67" t="s">
        <v>39</v>
      </c>
      <c r="AD16" s="64">
        <v>1.45</v>
      </c>
      <c r="AE16" s="55"/>
      <c r="AF16" s="55"/>
      <c r="AG16" s="55"/>
      <c r="AH16" s="55"/>
      <c r="AI16" s="55"/>
      <c r="AJ16" s="55"/>
      <c r="AK16" s="55"/>
      <c r="AL16" s="55"/>
      <c r="AM16" s="55"/>
      <c r="AN16" s="55"/>
    </row>
    <row r="17" spans="2:40" s="1" customFormat="1" ht="29.25" customHeight="1" x14ac:dyDescent="0.3">
      <c r="B17" s="11"/>
      <c r="C17" s="35"/>
      <c r="D17" s="33"/>
      <c r="E17" s="33"/>
      <c r="F17" s="36"/>
      <c r="G17" s="33"/>
      <c r="H17" s="37"/>
      <c r="I17" s="33"/>
      <c r="J17" s="33"/>
      <c r="K17" s="33"/>
      <c r="L17" s="34"/>
      <c r="M17" s="34"/>
      <c r="N17" s="43"/>
      <c r="O17" s="43"/>
      <c r="P17" s="37"/>
      <c r="Q17" s="36"/>
      <c r="R17" s="37"/>
      <c r="S17" s="37"/>
      <c r="T17" s="36"/>
      <c r="U17" s="37"/>
      <c r="V17" s="36"/>
      <c r="W17" s="38"/>
      <c r="X17" s="11"/>
      <c r="AC17" s="67" t="s">
        <v>70</v>
      </c>
      <c r="AD17" s="64">
        <v>1.7</v>
      </c>
      <c r="AE17" s="55"/>
      <c r="AF17" s="55"/>
      <c r="AG17" s="55"/>
      <c r="AH17" s="55"/>
      <c r="AI17" s="55"/>
      <c r="AJ17" s="55"/>
      <c r="AK17" s="55"/>
      <c r="AL17" s="55"/>
      <c r="AM17" s="55"/>
      <c r="AN17" s="55"/>
    </row>
    <row r="18" spans="2:40" s="1" customFormat="1" ht="29.25" customHeight="1" x14ac:dyDescent="0.3">
      <c r="B18" s="11"/>
      <c r="C18" s="8"/>
      <c r="D18" s="7"/>
      <c r="E18" s="7"/>
      <c r="F18" s="12"/>
      <c r="G18" s="7"/>
      <c r="H18" s="8"/>
      <c r="I18" s="7"/>
      <c r="J18" s="7"/>
      <c r="K18" s="7"/>
      <c r="L18" s="13"/>
      <c r="M18" s="13"/>
      <c r="P18" s="8"/>
      <c r="Q18" s="12"/>
      <c r="R18" s="8"/>
      <c r="S18" s="8"/>
      <c r="T18" s="12"/>
      <c r="U18" s="8"/>
      <c r="V18" s="12"/>
      <c r="W18" s="8"/>
      <c r="X18" s="11"/>
      <c r="AC18" s="67" t="s">
        <v>40</v>
      </c>
      <c r="AD18" s="64">
        <v>1.85</v>
      </c>
      <c r="AE18" s="55"/>
      <c r="AF18" s="55"/>
      <c r="AG18" s="55"/>
      <c r="AH18" s="55"/>
      <c r="AI18" s="55"/>
      <c r="AJ18" s="55"/>
      <c r="AK18" s="55"/>
      <c r="AL18" s="55"/>
      <c r="AM18" s="55"/>
      <c r="AN18" s="55"/>
    </row>
    <row r="19" spans="2:40" s="1" customFormat="1" ht="39.75" customHeight="1" x14ac:dyDescent="0.3">
      <c r="B19" s="11"/>
      <c r="C19" s="45" t="s">
        <v>14</v>
      </c>
      <c r="D19" s="146" t="s">
        <v>13</v>
      </c>
      <c r="E19" s="148"/>
      <c r="F19" s="148"/>
      <c r="G19" s="149"/>
      <c r="H19" s="46" t="s">
        <v>12</v>
      </c>
      <c r="I19" s="146" t="s">
        <v>11</v>
      </c>
      <c r="J19" s="148"/>
      <c r="K19" s="148"/>
      <c r="L19" s="148"/>
      <c r="M19" s="148"/>
      <c r="N19" s="148"/>
      <c r="O19" s="148"/>
      <c r="P19" s="148"/>
      <c r="Q19" s="149"/>
      <c r="R19" s="146" t="s">
        <v>10</v>
      </c>
      <c r="S19" s="147"/>
      <c r="T19" s="150" t="s">
        <v>9</v>
      </c>
      <c r="U19" s="151"/>
      <c r="V19" s="152"/>
      <c r="W19" s="44" t="s">
        <v>8</v>
      </c>
      <c r="X19" s="11"/>
      <c r="AC19" s="67" t="s">
        <v>68</v>
      </c>
      <c r="AD19" s="64">
        <v>2</v>
      </c>
      <c r="AE19" s="55"/>
      <c r="AF19" s="55"/>
      <c r="AG19" s="55"/>
      <c r="AH19" s="55"/>
      <c r="AI19" s="55"/>
      <c r="AJ19" s="55"/>
      <c r="AK19" s="55"/>
      <c r="AL19" s="55"/>
      <c r="AM19" s="55"/>
      <c r="AN19" s="55"/>
    </row>
    <row r="20" spans="2:40" s="1" customFormat="1" ht="39.75" customHeight="1" x14ac:dyDescent="0.3">
      <c r="B20" s="11"/>
      <c r="C20" s="48"/>
      <c r="D20" s="98"/>
      <c r="E20" s="99"/>
      <c r="F20" s="99"/>
      <c r="G20" s="99"/>
      <c r="H20" s="49"/>
      <c r="I20" s="98"/>
      <c r="J20" s="98"/>
      <c r="K20" s="98"/>
      <c r="L20" s="98"/>
      <c r="M20" s="98"/>
      <c r="N20" s="98"/>
      <c r="O20" s="98"/>
      <c r="P20" s="98"/>
      <c r="Q20" s="99"/>
      <c r="R20" s="99"/>
      <c r="S20" s="99"/>
      <c r="T20" s="84">
        <f>IF(I20=$AC$4,$AD$4,IF(I20=$AC$5,$AD$5,IF(I20=$AC$6,$AD$6,IF(I20=$AC$7,$AD$7,IF(I20=$AC$8,$AD$8,IF(I20=$AC$9,$AD$9,IF(I20=$AC$10,$AD$10,IF(I20=$AC$11,$AD$11,IF(I20=$AC$12,$AD$12,IF(I20=$AC$13,$AD$13,IF(I20=$AC$14,$AD$14,IF(I20=$AC$15,$AD$15,IF(I20=$AC$16,$AD$16,IF(I20=$AC$17,$AD$17,IF(I20=$AC$18,$AD$18,IF(I20=$AC$19,$AD$19,IF(I20=$AC$20,$AD$20,IF(I20=$AC$21,$AD$21,IF(I20=$AC$22,$AD$22,IF(I20=$AC$23,$AD$23,IF(I20=$AC$24,$AD$24,IF(I20=$AC$25,$AD$25,IF(I20=$AC$26,$AD$26,IF(I20=$AC$27,$AD$27,IF(I20=$AC$28,$AD$28,IF(I20=$AC$29,$AD$29,IF(I20=$AC$30,$AD$30,IF(I20=$AC$31,$AD$31,IF(I20=$AC$32,$AD$32,IF(I20=$AC$33,$AD$33,IF(I20=$AC$34,$AD$34,IF(I20=$AC$35,$AD$35,IF(I20=$AC$36,$AD$36,IF(I20=$AC$37,$AD$37,IF(I20=$AC$38,$AD$38,IF(I20=$AC$39,$AD$39,IF(I20=$AC$40,$AD$40,IF(I20=$AC$41,$AD$41,IF(I20=$AC$42,$AD$42,IF(I20=$AC$43,$AD$43,IF(I20=$AC$44,$AD$44,IF(I20=$AC$45,$AD$45,IF(I20=$AC$46,$AD$46,IF(I20=$AC$47,$AD$47,IF(I20=$AC$48,$AD$48,IF(I20=$AC$49,$AD$49,IF(I20=$AC$50,$AD$50,IF(I20=$AC$51,$AD$51,IF(I20=$AC$52,$AD$52,IF(I20=$AC$53,$AD$53,IF(I20=$AC$54,$AD$54,IF(I20=$AC$55,$AD$55,IF(I20=$AC$56,$AD$56,IF(I20=$AC$57,$AD$57,IF(I20=$AC$58,$AD$58,IF(I20=$AC$59,$AD$59,IF(I20=$AC$60,$AD$60,IF(I20=$AC$61,$AD$61,IF(I20=$AC$62,$AD$62,IF(I20=$AC$63,$AD$63,IF(I20=$AC$64,$AD$64,IF(I20=$AC$65,$AD$65,IF(I20=$AC$66,$AD$66,IF(I20=$AC$67,$AD$67,0))))))))))))))))))))))))))))))))))))))))))))))))))))))))))))))))</f>
        <v>0</v>
      </c>
      <c r="U20" s="85"/>
      <c r="V20" s="85"/>
      <c r="W20" s="58">
        <f t="shared" ref="W20:W51" si="0">T20*R20</f>
        <v>0</v>
      </c>
      <c r="X20" s="11"/>
      <c r="AC20" s="67" t="s">
        <v>41</v>
      </c>
      <c r="AD20" s="64">
        <v>2.15</v>
      </c>
      <c r="AE20" s="55"/>
      <c r="AF20" s="55"/>
      <c r="AG20" s="55"/>
      <c r="AH20" s="55"/>
      <c r="AI20" s="55"/>
      <c r="AJ20" s="55"/>
      <c r="AK20" s="55"/>
      <c r="AL20" s="55"/>
      <c r="AM20" s="55"/>
      <c r="AN20" s="55"/>
    </row>
    <row r="21" spans="2:40" s="1" customFormat="1" ht="39.75" customHeight="1" x14ac:dyDescent="0.3">
      <c r="B21" s="11"/>
      <c r="C21" s="50"/>
      <c r="D21" s="121"/>
      <c r="E21" s="121"/>
      <c r="F21" s="121"/>
      <c r="G21" s="121"/>
      <c r="H21" s="51"/>
      <c r="I21" s="121"/>
      <c r="J21" s="121"/>
      <c r="K21" s="121"/>
      <c r="L21" s="121"/>
      <c r="M21" s="121"/>
      <c r="N21" s="121"/>
      <c r="O21" s="121"/>
      <c r="P21" s="121"/>
      <c r="Q21" s="99"/>
      <c r="R21" s="78"/>
      <c r="S21" s="78"/>
      <c r="T21" s="82">
        <f>IF(I21=$AC$4,$AD$4,IF(I21=$AC$5,$AD$5,IF(I21=$AC$6,$AD$6,IF(I21=$AC$7,$AD$7,IF(I21=$AC$8,$AD$8,IF(I21=$AC$9,$AD$9,IF(I21=$AC$10,$AD$10,IF(I21=$AC$11,$AD$11,IF(I21=$AC$12,$AD$12,IF(I21=$AC$13,$AD$13,IF(I21=$AC$14,$AD$14,IF(I21=$AC$15,$AD$15,IF(I21=$AC$16,$AD$16,IF(I21=$AC$17,$AD$17,IF(I21=$AC$18,$AD$18,IF(I21=$AC$19,$AD$19,IF(I21=$AC$20,$AD$20,IF(I21=$AC$21,$AD$21,IF(I21=$AC$22,$AD$22,IF(I21=$AC$23,$AD$23,IF(I21=$AC$24,$AD$24,IF(I21=$AC$25,$AD$25,IF(I21=$AC$26,$AD$26,IF(I21=$AC$27,$AD$27,IF(I21=$AC$28,$AD$28,IF(I21=$AC$29,$AD$29,IF(I21=$AC$30,$AD$30,IF(I21=$AC$31,$AD$31,IF(I21=$AC$32,$AD$32,IF(I21=$AC$33,$AD$33,IF(I21=$AC$34,$AD$34,IF(I21=$AC$35,$AD$35,IF(I21=$AC$36,$AD$36,IF(I21=$AC$37,$AD$37,IF(I21=$AC$38,$AD$38,IF(I21=$AC$39,$AD$39,IF(I21=$AC$40,$AD$40,IF(I21=$AC$41,$AD$41,IF(I21=$AC$42,$AD$42,IF(I21=$AC$43,$AD$43,IF(I21=$AC$44,$AD$44,IF(I21=$AC$45,$AD$45,IF(I21=$AC$46,$AD$46,IF(I21=$AC$47,$AD$47,IF(I21=$AC$48,$AD$48,IF(I21=$AC$49,$AD$49,IF(I21=$AC$50,$AD$50,IF(I21=$AC$51,$AD$51,IF(I21=$AC$52,$AD$52,IF(I21=$AC$53,$AD$53,IF(I21=$AC$54,$AD$54,IF(I21=$AC$55,$AD$55,IF(I21=$AC$56,$AD$56,IF(I21=$AC$57,$AD$57,IF(I21=$AC$58,$AD$58,IF(I21=$AC$59,$AD$59,IF(I21=$AC$60,$AD$60,IF(I21=$AC$61,$AD$61,IF(I21=$AC$62,$AD$62,IF(I21=$AC$63,$AD$63,IF(I21=$AC$64,$AD$64,IF(I21=$AC$65,$AD$65,IF(I21=$AC$66,$AD$66,IF(I21=$AC$67,$AD$67,0))))))))))))))))))))))))))))))))))))))))))))))))))))))))))))))))</f>
        <v>0</v>
      </c>
      <c r="U21" s="83"/>
      <c r="V21" s="83"/>
      <c r="W21" s="59">
        <f t="shared" si="0"/>
        <v>0</v>
      </c>
      <c r="X21" s="11"/>
      <c r="AC21" s="67" t="s">
        <v>71</v>
      </c>
      <c r="AD21" s="64">
        <v>2.5</v>
      </c>
      <c r="AE21" s="55"/>
      <c r="AF21" s="55"/>
      <c r="AG21" s="55"/>
      <c r="AH21" s="55"/>
      <c r="AI21" s="55"/>
      <c r="AJ21" s="55"/>
      <c r="AK21" s="55"/>
      <c r="AL21" s="55"/>
      <c r="AM21" s="55"/>
      <c r="AN21" s="55"/>
    </row>
    <row r="22" spans="2:40" s="1" customFormat="1" ht="39.75" customHeight="1" x14ac:dyDescent="0.3">
      <c r="B22" s="11"/>
      <c r="C22" s="48"/>
      <c r="D22" s="98"/>
      <c r="E22" s="98"/>
      <c r="F22" s="98"/>
      <c r="G22" s="98"/>
      <c r="H22" s="49"/>
      <c r="I22" s="98"/>
      <c r="J22" s="98"/>
      <c r="K22" s="98"/>
      <c r="L22" s="98"/>
      <c r="M22" s="98"/>
      <c r="N22" s="98"/>
      <c r="O22" s="98"/>
      <c r="P22" s="98"/>
      <c r="Q22" s="99"/>
      <c r="R22" s="99"/>
      <c r="S22" s="99"/>
      <c r="T22" s="84">
        <f t="shared" ref="T22:T37" si="1">IF(I22=$AC$4,$AD$4,IF(I22=$AC$5,$AD$5,IF(I22=$AC$6,$AD$6,IF(I22=$AC$7,$AD$7,IF(I22=$AC$8,$AD$8,IF(I22=$AC$9,$AD$9,IF(I22=$AC$10,$AD$10,IF(I22=$AC$11,$AD$11,IF(I22=$AC$12,$AD$12,IF(I22=$AC$13,$AD$13,IF(I22=$AC$14,$AD$14,IF(I22=$AC$15,$AD$15,IF(I22=$AC$16,$AD$16,IF(I22=$AC$17,$AD$17,IF(I22=$AC$18,$AD$18,IF(I22=$AC$19,$AD$19,IF(I22=$AC$20,$AD$20,IF(I22=$AC$21,$AD$21,IF(I22=$AC$22,$AD$22,IF(I22=$AC$23,$AD$23,IF(I22=$AC$24,$AD$24,IF(I22=$AC$25,$AD$25,IF(I22=$AC$26,$AD$26,IF(I22=$AC$27,$AD$27,IF(I22=$AC$28,$AD$28,IF(I22=$AC$29,$AD$29,IF(I22=$AC$30,$AD$30,IF(I22=$AC$31,$AD$31,IF(I22=$AC$32,$AD$32,IF(I22=$AC$33,$AD$33,IF(I22=$AC$34,$AD$34,IF(I22=$AC$35,$AD$35,IF(I22=$AC$36,$AD$36,IF(I22=$AC$37,$AD$37,IF(I22=$AC$38,$AD$38,IF(I22=$AC$39,$AD$39,IF(I22=$AC$40,$AD$40,IF(I22=$AC$41,$AD$41,IF(I22=$AC$42,$AD$42,IF(I22=$AC$43,$AD$43,IF(I22=$AC$44,$AD$44,IF(I22=$AC$45,$AD$45,IF(I22=$AC$46,$AD$46,IF(I22=$AC$47,$AD$47,IF(I22=$AC$48,$AD$48,IF(I22=$AC$49,$AD$49,IF(I22=$AC$50,$AD$50,IF(I22=$AC$51,$AD$51,IF(I22=$AC$52,$AD$52,IF(I22=$AC$53,$AD$53,IF(I22=$AC$54,$AD$54,IF(I22=$AC$55,$AD$55,IF(I22=$AC$56,$AD$56,IF(I22=$AC$57,$AD$57,IF(I22=$AC$58,$AD$58,IF(I22=$AC$59,$AD$59,IF(I22=$AC$60,$AD$60,IF(I22=$AC$61,$AD$61,IF(I22=$AC$62,$AD$62,IF(I22=$AC$63,$AD$63,IF(I22=$AC$64,$AD$64,IF(I22=$AC$65,$AD$65,IF(I22=$AC$66,$AD$66,IF(I22=$AC$67,$AD$67,0))))))))))))))))))))))))))))))))))))))))))))))))))))))))))))))))</f>
        <v>0</v>
      </c>
      <c r="U22" s="85"/>
      <c r="V22" s="85"/>
      <c r="W22" s="58">
        <f t="shared" si="0"/>
        <v>0</v>
      </c>
      <c r="X22" s="11"/>
      <c r="AC22" s="67" t="s">
        <v>42</v>
      </c>
      <c r="AD22" s="64">
        <v>2.65</v>
      </c>
      <c r="AE22" s="55"/>
      <c r="AF22" s="55"/>
      <c r="AG22" s="55"/>
      <c r="AH22" s="55"/>
      <c r="AI22" s="55"/>
      <c r="AJ22" s="55"/>
      <c r="AK22" s="55"/>
      <c r="AL22" s="55"/>
      <c r="AM22" s="55"/>
      <c r="AN22" s="55"/>
    </row>
    <row r="23" spans="2:40" s="1" customFormat="1" ht="39.75" customHeight="1" x14ac:dyDescent="0.3">
      <c r="B23" s="11"/>
      <c r="C23" s="50"/>
      <c r="D23" s="121"/>
      <c r="E23" s="121"/>
      <c r="F23" s="121"/>
      <c r="G23" s="121"/>
      <c r="H23" s="51"/>
      <c r="I23" s="121"/>
      <c r="J23" s="121"/>
      <c r="K23" s="121"/>
      <c r="L23" s="121"/>
      <c r="M23" s="121"/>
      <c r="N23" s="121"/>
      <c r="O23" s="121"/>
      <c r="P23" s="121"/>
      <c r="Q23" s="99"/>
      <c r="R23" s="78"/>
      <c r="S23" s="78"/>
      <c r="T23" s="82">
        <f t="shared" si="1"/>
        <v>0</v>
      </c>
      <c r="U23" s="83"/>
      <c r="V23" s="83"/>
      <c r="W23" s="59">
        <f t="shared" si="0"/>
        <v>0</v>
      </c>
      <c r="X23" s="11"/>
      <c r="AC23" s="67" t="s">
        <v>72</v>
      </c>
      <c r="AD23" s="64">
        <v>2.6</v>
      </c>
      <c r="AE23" s="55"/>
      <c r="AF23" s="55"/>
      <c r="AG23" s="55"/>
      <c r="AH23" s="55"/>
      <c r="AI23" s="55"/>
      <c r="AJ23" s="55"/>
      <c r="AK23" s="55"/>
      <c r="AL23" s="55"/>
      <c r="AM23" s="55"/>
      <c r="AN23" s="55"/>
    </row>
    <row r="24" spans="2:40" s="1" customFormat="1" ht="39.75" customHeight="1" x14ac:dyDescent="0.3">
      <c r="B24" s="11"/>
      <c r="C24" s="48"/>
      <c r="D24" s="98"/>
      <c r="E24" s="98"/>
      <c r="F24" s="98"/>
      <c r="G24" s="98"/>
      <c r="H24" s="49"/>
      <c r="I24" s="98"/>
      <c r="J24" s="98"/>
      <c r="K24" s="98"/>
      <c r="L24" s="98"/>
      <c r="M24" s="98"/>
      <c r="N24" s="98"/>
      <c r="O24" s="98"/>
      <c r="P24" s="98"/>
      <c r="Q24" s="99"/>
      <c r="R24" s="99"/>
      <c r="S24" s="99"/>
      <c r="T24" s="84">
        <f t="shared" si="1"/>
        <v>0</v>
      </c>
      <c r="U24" s="85"/>
      <c r="V24" s="85"/>
      <c r="W24" s="58">
        <f t="shared" si="0"/>
        <v>0</v>
      </c>
      <c r="X24" s="11"/>
      <c r="AC24" s="67" t="s">
        <v>43</v>
      </c>
      <c r="AD24" s="64">
        <v>2.75</v>
      </c>
      <c r="AE24" s="55"/>
      <c r="AF24" s="55"/>
      <c r="AG24" s="55"/>
      <c r="AH24" s="55"/>
      <c r="AI24" s="55"/>
      <c r="AJ24" s="55"/>
      <c r="AK24" s="55"/>
      <c r="AL24" s="55"/>
      <c r="AM24" s="55"/>
      <c r="AN24" s="55"/>
    </row>
    <row r="25" spans="2:40" s="1" customFormat="1" ht="39.75" customHeight="1" x14ac:dyDescent="0.3">
      <c r="B25" s="11"/>
      <c r="C25" s="50"/>
      <c r="D25" s="121"/>
      <c r="E25" s="121"/>
      <c r="F25" s="121"/>
      <c r="G25" s="121"/>
      <c r="H25" s="51"/>
      <c r="I25" s="121"/>
      <c r="J25" s="121"/>
      <c r="K25" s="121"/>
      <c r="L25" s="121"/>
      <c r="M25" s="121"/>
      <c r="N25" s="121"/>
      <c r="O25" s="121"/>
      <c r="P25" s="121"/>
      <c r="Q25" s="99"/>
      <c r="R25" s="78"/>
      <c r="S25" s="78"/>
      <c r="T25" s="82">
        <f t="shared" si="1"/>
        <v>0</v>
      </c>
      <c r="U25" s="83"/>
      <c r="V25" s="83"/>
      <c r="W25" s="59">
        <f t="shared" si="0"/>
        <v>0</v>
      </c>
      <c r="X25" s="11"/>
      <c r="AC25" s="67" t="s">
        <v>91</v>
      </c>
      <c r="AD25" s="64">
        <v>2.7</v>
      </c>
      <c r="AE25" s="55"/>
      <c r="AF25" s="55"/>
      <c r="AG25" s="55"/>
      <c r="AH25" s="55"/>
      <c r="AI25" s="55"/>
      <c r="AJ25" s="55"/>
      <c r="AK25" s="55"/>
      <c r="AL25" s="55"/>
      <c r="AM25" s="55"/>
      <c r="AN25" s="55"/>
    </row>
    <row r="26" spans="2:40" s="1" customFormat="1" ht="39.75" customHeight="1" thickBot="1" x14ac:dyDescent="0.35">
      <c r="B26" s="11"/>
      <c r="C26" s="48"/>
      <c r="D26" s="98"/>
      <c r="E26" s="98"/>
      <c r="F26" s="98"/>
      <c r="G26" s="98"/>
      <c r="H26" s="49"/>
      <c r="I26" s="98"/>
      <c r="J26" s="98"/>
      <c r="K26" s="98"/>
      <c r="L26" s="98"/>
      <c r="M26" s="98"/>
      <c r="N26" s="98"/>
      <c r="O26" s="98"/>
      <c r="P26" s="98"/>
      <c r="Q26" s="99"/>
      <c r="R26" s="99"/>
      <c r="S26" s="99"/>
      <c r="T26" s="84">
        <f t="shared" si="1"/>
        <v>0</v>
      </c>
      <c r="U26" s="85"/>
      <c r="V26" s="85"/>
      <c r="W26" s="58">
        <f t="shared" si="0"/>
        <v>0</v>
      </c>
      <c r="X26" s="11"/>
      <c r="AC26" s="67" t="s">
        <v>92</v>
      </c>
      <c r="AD26" s="64">
        <v>2.85</v>
      </c>
      <c r="AE26" s="55"/>
      <c r="AF26" s="55"/>
      <c r="AG26" s="55"/>
      <c r="AH26" s="55"/>
      <c r="AI26" s="55"/>
      <c r="AJ26" s="55"/>
      <c r="AK26" s="55"/>
      <c r="AL26" s="55"/>
      <c r="AM26" s="55"/>
      <c r="AN26" s="55"/>
    </row>
    <row r="27" spans="2:40" s="1" customFormat="1" ht="39.75" customHeight="1" thickBot="1" x14ac:dyDescent="0.35">
      <c r="B27" s="11"/>
      <c r="C27" s="50"/>
      <c r="D27" s="121"/>
      <c r="E27" s="121"/>
      <c r="F27" s="121"/>
      <c r="G27" s="121"/>
      <c r="H27" s="51"/>
      <c r="I27" s="121"/>
      <c r="J27" s="121"/>
      <c r="K27" s="121"/>
      <c r="L27" s="121"/>
      <c r="M27" s="121"/>
      <c r="N27" s="121"/>
      <c r="O27" s="121"/>
      <c r="P27" s="121"/>
      <c r="Q27" s="99"/>
      <c r="R27" s="78"/>
      <c r="S27" s="78"/>
      <c r="T27" s="82">
        <f t="shared" si="1"/>
        <v>0</v>
      </c>
      <c r="U27" s="83"/>
      <c r="V27" s="83"/>
      <c r="W27" s="59">
        <f t="shared" si="0"/>
        <v>0</v>
      </c>
      <c r="X27" s="11"/>
      <c r="AA27" s="71" t="s">
        <v>23</v>
      </c>
      <c r="AB27" s="72"/>
      <c r="AC27" s="66" t="s">
        <v>20</v>
      </c>
      <c r="AD27" s="63">
        <v>1</v>
      </c>
      <c r="AE27" s="55"/>
      <c r="AF27" s="55"/>
      <c r="AG27" s="55"/>
      <c r="AH27" s="55"/>
      <c r="AI27" s="55"/>
      <c r="AJ27" s="55"/>
      <c r="AK27" s="55"/>
      <c r="AL27" s="55"/>
      <c r="AM27" s="55"/>
      <c r="AN27" s="55"/>
    </row>
    <row r="28" spans="2:40" s="1" customFormat="1" ht="39.75" customHeight="1" x14ac:dyDescent="0.3">
      <c r="B28" s="11"/>
      <c r="C28" s="48"/>
      <c r="D28" s="98"/>
      <c r="E28" s="98"/>
      <c r="F28" s="98"/>
      <c r="G28" s="98"/>
      <c r="H28" s="49"/>
      <c r="I28" s="98"/>
      <c r="J28" s="98"/>
      <c r="K28" s="98"/>
      <c r="L28" s="98"/>
      <c r="M28" s="98"/>
      <c r="N28" s="98"/>
      <c r="O28" s="98"/>
      <c r="P28" s="98"/>
      <c r="Q28" s="99"/>
      <c r="R28" s="99"/>
      <c r="S28" s="99"/>
      <c r="T28" s="84">
        <f t="shared" si="1"/>
        <v>0</v>
      </c>
      <c r="U28" s="85"/>
      <c r="V28" s="85"/>
      <c r="W28" s="58">
        <f t="shared" si="0"/>
        <v>0</v>
      </c>
      <c r="X28" s="11"/>
      <c r="AC28" s="67" t="s">
        <v>21</v>
      </c>
      <c r="AD28" s="64">
        <v>1</v>
      </c>
      <c r="AE28" s="55"/>
      <c r="AF28" s="55"/>
      <c r="AG28" s="55"/>
      <c r="AH28" s="55"/>
      <c r="AI28" s="55"/>
      <c r="AJ28" s="55"/>
      <c r="AK28" s="55"/>
      <c r="AL28" s="55"/>
      <c r="AM28" s="55"/>
      <c r="AN28" s="55"/>
    </row>
    <row r="29" spans="2:40" s="1" customFormat="1" ht="39.75" customHeight="1" x14ac:dyDescent="0.35">
      <c r="B29" s="11"/>
      <c r="C29" s="50"/>
      <c r="D29" s="121"/>
      <c r="E29" s="121"/>
      <c r="F29" s="121"/>
      <c r="G29" s="121"/>
      <c r="H29" s="51"/>
      <c r="I29" s="121"/>
      <c r="J29" s="121"/>
      <c r="K29" s="121"/>
      <c r="L29" s="121"/>
      <c r="M29" s="121"/>
      <c r="N29" s="121"/>
      <c r="O29" s="121"/>
      <c r="P29" s="121"/>
      <c r="Q29" s="99"/>
      <c r="R29" s="78"/>
      <c r="S29" s="78"/>
      <c r="T29" s="82">
        <f t="shared" si="1"/>
        <v>0</v>
      </c>
      <c r="U29" s="83"/>
      <c r="V29" s="83"/>
      <c r="W29" s="59">
        <f t="shared" si="0"/>
        <v>0</v>
      </c>
      <c r="X29" s="11"/>
      <c r="AA29" s="3"/>
      <c r="AC29" s="67" t="s">
        <v>44</v>
      </c>
      <c r="AD29" s="64">
        <v>1.5</v>
      </c>
      <c r="AE29" s="55"/>
      <c r="AF29" s="55"/>
      <c r="AG29" s="55"/>
      <c r="AH29" s="55"/>
      <c r="AI29" s="55"/>
      <c r="AJ29" s="55"/>
      <c r="AK29" s="55"/>
      <c r="AL29" s="55"/>
      <c r="AM29" s="55"/>
      <c r="AN29" s="55"/>
    </row>
    <row r="30" spans="2:40" s="1" customFormat="1" ht="39.75" customHeight="1" x14ac:dyDescent="0.35">
      <c r="B30" s="4"/>
      <c r="C30" s="48"/>
      <c r="D30" s="98"/>
      <c r="E30" s="98"/>
      <c r="F30" s="98"/>
      <c r="G30" s="98"/>
      <c r="H30" s="49"/>
      <c r="I30" s="98"/>
      <c r="J30" s="98"/>
      <c r="K30" s="98"/>
      <c r="L30" s="98"/>
      <c r="M30" s="98"/>
      <c r="N30" s="98"/>
      <c r="O30" s="98"/>
      <c r="P30" s="98"/>
      <c r="Q30" s="99"/>
      <c r="R30" s="99"/>
      <c r="S30" s="99"/>
      <c r="T30" s="84">
        <f t="shared" si="1"/>
        <v>0</v>
      </c>
      <c r="U30" s="85"/>
      <c r="V30" s="85"/>
      <c r="W30" s="58">
        <f t="shared" si="0"/>
        <v>0</v>
      </c>
      <c r="X30" s="4"/>
      <c r="Y30"/>
      <c r="Z30" s="3"/>
      <c r="AC30" s="67" t="s">
        <v>125</v>
      </c>
      <c r="AD30" s="64">
        <v>2</v>
      </c>
      <c r="AE30" s="55"/>
      <c r="AF30" s="55"/>
      <c r="AG30" s="55"/>
      <c r="AH30" s="55"/>
      <c r="AI30" s="55"/>
      <c r="AJ30" s="55"/>
      <c r="AK30" s="55"/>
      <c r="AL30" s="55"/>
      <c r="AM30" s="55"/>
      <c r="AN30" s="55"/>
    </row>
    <row r="31" spans="2:40" s="1" customFormat="1" ht="39.75" customHeight="1" x14ac:dyDescent="0.35">
      <c r="B31" s="11"/>
      <c r="C31" s="50"/>
      <c r="D31" s="121"/>
      <c r="E31" s="121"/>
      <c r="F31" s="121"/>
      <c r="G31" s="121"/>
      <c r="H31" s="51"/>
      <c r="I31" s="121"/>
      <c r="J31" s="121"/>
      <c r="K31" s="121"/>
      <c r="L31" s="121"/>
      <c r="M31" s="121"/>
      <c r="N31" s="121"/>
      <c r="O31" s="121"/>
      <c r="P31" s="121"/>
      <c r="Q31" s="99"/>
      <c r="R31" s="78"/>
      <c r="S31" s="78"/>
      <c r="T31" s="82">
        <f t="shared" si="1"/>
        <v>0</v>
      </c>
      <c r="U31" s="83"/>
      <c r="V31" s="83"/>
      <c r="W31" s="59">
        <f t="shared" si="0"/>
        <v>0</v>
      </c>
      <c r="X31" s="11"/>
      <c r="AA31" s="3"/>
      <c r="AC31" s="67" t="s">
        <v>45</v>
      </c>
      <c r="AD31" s="64">
        <v>2.2000000000000002</v>
      </c>
      <c r="AE31" s="55"/>
      <c r="AF31" s="55"/>
      <c r="AG31" s="55"/>
      <c r="AH31" s="55"/>
      <c r="AI31" s="55"/>
      <c r="AJ31" s="55"/>
      <c r="AK31" s="55"/>
      <c r="AL31" s="55"/>
      <c r="AM31" s="55"/>
      <c r="AN31" s="55"/>
    </row>
    <row r="32" spans="2:40" s="1" customFormat="1" ht="39.75" customHeight="1" thickBot="1" x14ac:dyDescent="0.35">
      <c r="B32" s="11"/>
      <c r="C32" s="48"/>
      <c r="D32" s="98"/>
      <c r="E32" s="98"/>
      <c r="F32" s="98"/>
      <c r="G32" s="98"/>
      <c r="H32" s="49"/>
      <c r="I32" s="98"/>
      <c r="J32" s="98"/>
      <c r="K32" s="98"/>
      <c r="L32" s="98"/>
      <c r="M32" s="98"/>
      <c r="N32" s="98"/>
      <c r="O32" s="98"/>
      <c r="P32" s="98"/>
      <c r="Q32" s="99"/>
      <c r="R32" s="99"/>
      <c r="S32" s="99"/>
      <c r="T32" s="84">
        <f t="shared" si="1"/>
        <v>0</v>
      </c>
      <c r="U32" s="85"/>
      <c r="V32" s="85"/>
      <c r="W32" s="58">
        <f t="shared" si="0"/>
        <v>0</v>
      </c>
      <c r="X32" s="11"/>
      <c r="AC32" s="67" t="s">
        <v>46</v>
      </c>
      <c r="AD32" s="64">
        <v>2.2000000000000002</v>
      </c>
      <c r="AE32" s="55"/>
      <c r="AF32" s="55"/>
      <c r="AG32" s="55"/>
      <c r="AH32" s="55"/>
      <c r="AI32" s="55"/>
      <c r="AJ32" s="55"/>
      <c r="AK32" s="55"/>
      <c r="AL32" s="55"/>
      <c r="AM32" s="55"/>
      <c r="AN32" s="55"/>
    </row>
    <row r="33" spans="2:40" s="1" customFormat="1" ht="39.75" customHeight="1" thickBot="1" x14ac:dyDescent="0.35">
      <c r="B33" s="11"/>
      <c r="C33" s="50"/>
      <c r="D33" s="121"/>
      <c r="E33" s="121"/>
      <c r="F33" s="121"/>
      <c r="G33" s="121"/>
      <c r="H33" s="51"/>
      <c r="I33" s="121"/>
      <c r="J33" s="121"/>
      <c r="K33" s="121"/>
      <c r="L33" s="121"/>
      <c r="M33" s="121"/>
      <c r="N33" s="121"/>
      <c r="O33" s="121"/>
      <c r="P33" s="121"/>
      <c r="Q33" s="99"/>
      <c r="R33" s="78"/>
      <c r="S33" s="78"/>
      <c r="T33" s="82">
        <f t="shared" si="1"/>
        <v>0</v>
      </c>
      <c r="U33" s="83"/>
      <c r="V33" s="83"/>
      <c r="W33" s="59">
        <f t="shared" si="0"/>
        <v>0</v>
      </c>
      <c r="X33" s="11"/>
      <c r="AA33" s="71" t="s">
        <v>24</v>
      </c>
      <c r="AB33" s="72"/>
      <c r="AC33" s="66" t="s">
        <v>47</v>
      </c>
      <c r="AD33" s="63">
        <v>1.1000000000000001</v>
      </c>
      <c r="AE33" s="55"/>
      <c r="AF33" s="55"/>
      <c r="AG33" s="55"/>
      <c r="AH33" s="55"/>
      <c r="AI33" s="55"/>
      <c r="AJ33" s="55"/>
      <c r="AK33" s="55"/>
      <c r="AL33" s="55"/>
      <c r="AM33" s="55"/>
      <c r="AN33" s="55"/>
    </row>
    <row r="34" spans="2:40" s="1" customFormat="1" ht="39.75" customHeight="1" x14ac:dyDescent="0.3">
      <c r="B34" s="11"/>
      <c r="C34" s="48"/>
      <c r="D34" s="98"/>
      <c r="E34" s="98"/>
      <c r="F34" s="98"/>
      <c r="G34" s="98"/>
      <c r="H34" s="49"/>
      <c r="I34" s="98"/>
      <c r="J34" s="98"/>
      <c r="K34" s="98"/>
      <c r="L34" s="98"/>
      <c r="M34" s="98"/>
      <c r="N34" s="98"/>
      <c r="O34" s="98"/>
      <c r="P34" s="98"/>
      <c r="Q34" s="99"/>
      <c r="R34" s="99"/>
      <c r="S34" s="99"/>
      <c r="T34" s="84">
        <f t="shared" si="1"/>
        <v>0</v>
      </c>
      <c r="U34" s="85"/>
      <c r="V34" s="85"/>
      <c r="W34" s="58">
        <f t="shared" si="0"/>
        <v>0</v>
      </c>
      <c r="X34" s="11"/>
      <c r="AC34" s="67" t="s">
        <v>48</v>
      </c>
      <c r="AD34" s="64">
        <v>1.1000000000000001</v>
      </c>
      <c r="AE34" s="55"/>
      <c r="AF34" s="55"/>
      <c r="AG34" s="55"/>
      <c r="AH34" s="55"/>
      <c r="AI34" s="55"/>
      <c r="AJ34" s="55"/>
      <c r="AK34" s="55"/>
      <c r="AL34" s="55"/>
      <c r="AM34" s="55"/>
      <c r="AN34" s="55"/>
    </row>
    <row r="35" spans="2:40" s="1" customFormat="1" ht="39.75" customHeight="1" x14ac:dyDescent="0.3">
      <c r="B35" s="11"/>
      <c r="C35" s="50"/>
      <c r="D35" s="121"/>
      <c r="E35" s="121"/>
      <c r="F35" s="121"/>
      <c r="G35" s="121"/>
      <c r="H35" s="51"/>
      <c r="I35" s="121"/>
      <c r="J35" s="121"/>
      <c r="K35" s="121"/>
      <c r="L35" s="121"/>
      <c r="M35" s="121"/>
      <c r="N35" s="121"/>
      <c r="O35" s="121"/>
      <c r="P35" s="121"/>
      <c r="Q35" s="99"/>
      <c r="R35" s="78"/>
      <c r="S35" s="78"/>
      <c r="T35" s="82">
        <f t="shared" si="1"/>
        <v>0</v>
      </c>
      <c r="U35" s="83"/>
      <c r="V35" s="83"/>
      <c r="W35" s="59">
        <f t="shared" ref="W35:W37" si="2">T35*R35</f>
        <v>0</v>
      </c>
      <c r="X35" s="11"/>
      <c r="AC35" s="67" t="s">
        <v>93</v>
      </c>
      <c r="AD35" s="64">
        <v>1.1000000000000001</v>
      </c>
      <c r="AE35" s="55"/>
      <c r="AF35" s="55"/>
      <c r="AG35" s="55"/>
      <c r="AH35" s="55"/>
      <c r="AI35" s="55"/>
      <c r="AJ35" s="55"/>
      <c r="AK35" s="55"/>
      <c r="AL35" s="55"/>
      <c r="AM35" s="55"/>
      <c r="AN35" s="55"/>
    </row>
    <row r="36" spans="2:40" s="1" customFormat="1" ht="39.75" customHeight="1" x14ac:dyDescent="0.3">
      <c r="B36" s="11"/>
      <c r="C36" s="48"/>
      <c r="D36" s="98"/>
      <c r="E36" s="98"/>
      <c r="F36" s="98"/>
      <c r="G36" s="98"/>
      <c r="H36" s="49"/>
      <c r="I36" s="98"/>
      <c r="J36" s="98"/>
      <c r="K36" s="98"/>
      <c r="L36" s="98"/>
      <c r="M36" s="98"/>
      <c r="N36" s="98"/>
      <c r="O36" s="98"/>
      <c r="P36" s="98"/>
      <c r="Q36" s="99"/>
      <c r="R36" s="99"/>
      <c r="S36" s="99"/>
      <c r="T36" s="84">
        <f t="shared" si="1"/>
        <v>0</v>
      </c>
      <c r="U36" s="85"/>
      <c r="V36" s="85"/>
      <c r="W36" s="58">
        <f t="shared" si="2"/>
        <v>0</v>
      </c>
      <c r="X36" s="11"/>
      <c r="AC36" s="67" t="s">
        <v>129</v>
      </c>
      <c r="AD36" s="64">
        <v>1.3</v>
      </c>
      <c r="AE36" s="55"/>
      <c r="AF36" s="55"/>
      <c r="AG36" s="55"/>
      <c r="AH36" s="55"/>
      <c r="AI36" s="55"/>
      <c r="AJ36" s="55"/>
      <c r="AK36" s="55"/>
      <c r="AL36" s="55"/>
      <c r="AM36" s="55"/>
      <c r="AN36" s="55"/>
    </row>
    <row r="37" spans="2:40" s="1" customFormat="1" ht="39.75" customHeight="1" thickBot="1" x14ac:dyDescent="0.35">
      <c r="B37" s="11"/>
      <c r="C37" s="50"/>
      <c r="D37" s="121"/>
      <c r="E37" s="121"/>
      <c r="F37" s="121"/>
      <c r="G37" s="121"/>
      <c r="H37" s="51"/>
      <c r="I37" s="121"/>
      <c r="J37" s="121"/>
      <c r="K37" s="121"/>
      <c r="L37" s="121"/>
      <c r="M37" s="121"/>
      <c r="N37" s="121"/>
      <c r="O37" s="121"/>
      <c r="P37" s="121"/>
      <c r="Q37" s="99"/>
      <c r="R37" s="78"/>
      <c r="S37" s="78"/>
      <c r="T37" s="82">
        <f t="shared" si="1"/>
        <v>0</v>
      </c>
      <c r="U37" s="83"/>
      <c r="V37" s="83"/>
      <c r="W37" s="59">
        <f t="shared" si="2"/>
        <v>0</v>
      </c>
      <c r="X37" s="11"/>
      <c r="AC37" s="67" t="s">
        <v>52</v>
      </c>
      <c r="AD37" s="64">
        <v>0.5</v>
      </c>
      <c r="AE37" s="55"/>
      <c r="AF37" s="55"/>
      <c r="AG37" s="55"/>
      <c r="AH37" s="55"/>
      <c r="AI37" s="55"/>
      <c r="AJ37" s="55"/>
      <c r="AK37" s="55"/>
      <c r="AL37" s="55"/>
      <c r="AM37" s="55"/>
      <c r="AN37" s="55"/>
    </row>
    <row r="38" spans="2:40" s="1" customFormat="1" ht="39.75" customHeight="1" thickBot="1" x14ac:dyDescent="0.35">
      <c r="B38" s="11"/>
      <c r="C38" s="21"/>
      <c r="D38" s="79"/>
      <c r="E38" s="79"/>
      <c r="F38" s="79"/>
      <c r="G38" s="79"/>
      <c r="H38" s="22"/>
      <c r="I38" s="79"/>
      <c r="J38" s="79"/>
      <c r="K38" s="79"/>
      <c r="L38" s="79"/>
      <c r="M38" s="79"/>
      <c r="N38" s="79"/>
      <c r="O38" s="79"/>
      <c r="P38" s="79"/>
      <c r="Q38" s="79"/>
      <c r="R38" s="80"/>
      <c r="S38" s="80"/>
      <c r="T38" s="81"/>
      <c r="U38" s="81"/>
      <c r="V38" s="81"/>
      <c r="W38" s="23"/>
      <c r="X38" s="11"/>
      <c r="AC38" s="67" t="s">
        <v>94</v>
      </c>
      <c r="AD38" s="64">
        <v>0.55000000000000004</v>
      </c>
      <c r="AE38" s="55"/>
      <c r="AF38" s="55"/>
      <c r="AG38" s="55"/>
      <c r="AH38" s="206" t="s">
        <v>112</v>
      </c>
      <c r="AI38" s="207"/>
      <c r="AJ38" s="65" t="s">
        <v>113</v>
      </c>
      <c r="AK38" s="63">
        <v>3.5</v>
      </c>
      <c r="AL38" s="55"/>
      <c r="AM38" s="55"/>
      <c r="AN38" s="55"/>
    </row>
    <row r="39" spans="2:40" s="1" customFormat="1" ht="39.75" customHeight="1" x14ac:dyDescent="0.3">
      <c r="B39" s="11"/>
      <c r="C39" s="45" t="s">
        <v>14</v>
      </c>
      <c r="D39" s="73" t="s">
        <v>13</v>
      </c>
      <c r="E39" s="74"/>
      <c r="F39" s="74"/>
      <c r="G39" s="75"/>
      <c r="H39" s="47" t="s">
        <v>12</v>
      </c>
      <c r="I39" s="73" t="s">
        <v>119</v>
      </c>
      <c r="J39" s="74"/>
      <c r="K39" s="74"/>
      <c r="L39" s="74"/>
      <c r="M39" s="74"/>
      <c r="N39" s="74"/>
      <c r="O39" s="74"/>
      <c r="P39" s="74"/>
      <c r="Q39" s="75"/>
      <c r="R39" s="73" t="s">
        <v>10</v>
      </c>
      <c r="S39" s="75"/>
      <c r="T39" s="73" t="s">
        <v>9</v>
      </c>
      <c r="U39" s="74"/>
      <c r="V39" s="75"/>
      <c r="W39" s="44" t="s">
        <v>8</v>
      </c>
      <c r="X39" s="11"/>
      <c r="AC39" s="67" t="s">
        <v>130</v>
      </c>
      <c r="AD39" s="64">
        <v>0.6</v>
      </c>
      <c r="AE39" s="55"/>
      <c r="AF39" s="55"/>
      <c r="AG39" s="55"/>
      <c r="AH39" s="55"/>
      <c r="AI39" s="55"/>
      <c r="AJ39" s="55" t="s">
        <v>114</v>
      </c>
      <c r="AK39" s="64">
        <v>6</v>
      </c>
      <c r="AL39" s="55"/>
      <c r="AM39" s="55"/>
      <c r="AN39" s="55"/>
    </row>
    <row r="40" spans="2:40" s="1" customFormat="1" ht="39.75" customHeight="1" x14ac:dyDescent="0.3">
      <c r="B40" s="11"/>
      <c r="C40" s="48"/>
      <c r="D40" s="109"/>
      <c r="E40" s="110"/>
      <c r="F40" s="110"/>
      <c r="G40" s="111"/>
      <c r="H40" s="49"/>
      <c r="I40" s="109"/>
      <c r="J40" s="110"/>
      <c r="K40" s="110"/>
      <c r="L40" s="110"/>
      <c r="M40" s="110"/>
      <c r="N40" s="110"/>
      <c r="O40" s="110"/>
      <c r="P40" s="110"/>
      <c r="Q40" s="111"/>
      <c r="R40" s="122"/>
      <c r="S40" s="123"/>
      <c r="T40" s="100">
        <f>IF(I40=$AC$71,$AD71,IF(I40=$AC$72,$AD$72,IF(I40=$AC$73,$AD$73,IF(I40=$AC$74,$AD$74,IF(I40=$AC$75,$AD$75,IF(I40=$AC$76,$AD$76,0))))))</f>
        <v>0</v>
      </c>
      <c r="U40" s="101"/>
      <c r="V40" s="102"/>
      <c r="W40" s="58">
        <f t="shared" ref="W40:W42" si="3">T40*R40</f>
        <v>0</v>
      </c>
      <c r="X40" s="11"/>
      <c r="AC40" s="67" t="s">
        <v>49</v>
      </c>
      <c r="AD40" s="64">
        <v>1.1000000000000001</v>
      </c>
      <c r="AE40" s="55"/>
      <c r="AF40" s="55"/>
      <c r="AG40" s="55"/>
      <c r="AH40" s="55"/>
      <c r="AI40" s="55"/>
      <c r="AJ40" s="55" t="s">
        <v>115</v>
      </c>
      <c r="AK40" s="64">
        <v>1.75</v>
      </c>
      <c r="AL40" s="55"/>
      <c r="AM40" s="55"/>
      <c r="AN40" s="55"/>
    </row>
    <row r="41" spans="2:40" s="1" customFormat="1" ht="39.75" customHeight="1" x14ac:dyDescent="0.3">
      <c r="B41" s="11"/>
      <c r="C41" s="50"/>
      <c r="D41" s="103"/>
      <c r="E41" s="104"/>
      <c r="F41" s="104"/>
      <c r="G41" s="105"/>
      <c r="H41" s="51"/>
      <c r="I41" s="103"/>
      <c r="J41" s="104"/>
      <c r="K41" s="104"/>
      <c r="L41" s="104"/>
      <c r="M41" s="104"/>
      <c r="N41" s="104"/>
      <c r="O41" s="104"/>
      <c r="P41" s="104"/>
      <c r="Q41" s="105"/>
      <c r="R41" s="192"/>
      <c r="S41" s="193"/>
      <c r="T41" s="106">
        <f>IF(I41=$AC$71,$AD729,IF(I41=$AC$72,$AD$72,IF(I41=$AC$73,$AD$73,IF(I41=$AC$74,$AD$74,IF(I41=$AC$75,$AD$75,IF(I41=$AC$76,$AD$76,0))))))</f>
        <v>0</v>
      </c>
      <c r="U41" s="107"/>
      <c r="V41" s="108"/>
      <c r="W41" s="59">
        <f t="shared" si="3"/>
        <v>0</v>
      </c>
      <c r="X41" s="11"/>
      <c r="AC41" s="67" t="s">
        <v>50</v>
      </c>
      <c r="AD41" s="64">
        <v>1.25</v>
      </c>
      <c r="AE41" s="55"/>
      <c r="AF41" s="55"/>
      <c r="AG41" s="55"/>
      <c r="AH41" s="55"/>
      <c r="AI41" s="55"/>
      <c r="AJ41" s="55"/>
      <c r="AK41" s="64"/>
      <c r="AL41" s="55"/>
      <c r="AM41" s="55"/>
      <c r="AN41" s="55"/>
    </row>
    <row r="42" spans="2:40" s="1" customFormat="1" ht="39.75" customHeight="1" x14ac:dyDescent="0.3">
      <c r="B42" s="11"/>
      <c r="C42" s="48"/>
      <c r="D42" s="109"/>
      <c r="E42" s="110"/>
      <c r="F42" s="110"/>
      <c r="G42" s="111"/>
      <c r="H42" s="49"/>
      <c r="I42" s="109"/>
      <c r="J42" s="110"/>
      <c r="K42" s="110"/>
      <c r="L42" s="110"/>
      <c r="M42" s="110"/>
      <c r="N42" s="110"/>
      <c r="O42" s="110"/>
      <c r="P42" s="110"/>
      <c r="Q42" s="111"/>
      <c r="R42" s="122"/>
      <c r="S42" s="123"/>
      <c r="T42" s="100">
        <f>IF(I42=$AC$71,$AD730,IF(I42=$AC$72,$AD$72,IF(I42=$AC$73,$AD$73,IF(I42=$AC$74,$AD$74,IF(I42=$AC$75,$AD$75,IF(I42=$AC$76,$AD$76,0))))))</f>
        <v>0</v>
      </c>
      <c r="U42" s="101"/>
      <c r="V42" s="102"/>
      <c r="W42" s="58">
        <f t="shared" si="3"/>
        <v>0</v>
      </c>
      <c r="X42" s="11"/>
      <c r="AC42" s="67" t="s">
        <v>131</v>
      </c>
      <c r="AD42" s="64">
        <v>1.65</v>
      </c>
      <c r="AE42" s="55"/>
      <c r="AF42" s="55"/>
      <c r="AG42" s="55"/>
      <c r="AH42" s="55"/>
      <c r="AI42" s="55"/>
      <c r="AJ42" s="55"/>
      <c r="AK42" s="55"/>
      <c r="AL42" s="55"/>
      <c r="AM42" s="55"/>
      <c r="AN42" s="55"/>
    </row>
    <row r="43" spans="2:40" s="1" customFormat="1" ht="39.75" customHeight="1" x14ac:dyDescent="0.3">
      <c r="B43" s="11"/>
      <c r="C43" s="21"/>
      <c r="D43" s="79"/>
      <c r="E43" s="79"/>
      <c r="F43" s="79"/>
      <c r="G43" s="79"/>
      <c r="H43" s="22"/>
      <c r="I43" s="79"/>
      <c r="J43" s="79"/>
      <c r="K43" s="79"/>
      <c r="L43" s="79"/>
      <c r="M43" s="79"/>
      <c r="N43" s="79"/>
      <c r="O43" s="79"/>
      <c r="P43" s="79"/>
      <c r="Q43" s="79"/>
      <c r="R43" s="80"/>
      <c r="S43" s="80"/>
      <c r="T43" s="81"/>
      <c r="U43" s="81"/>
      <c r="V43" s="81"/>
      <c r="W43" s="23"/>
      <c r="X43" s="11"/>
      <c r="AC43" s="67" t="s">
        <v>95</v>
      </c>
      <c r="AD43" s="64">
        <v>1.75</v>
      </c>
      <c r="AE43" s="55"/>
      <c r="AF43" s="55"/>
      <c r="AG43" s="55"/>
      <c r="AH43" s="55"/>
      <c r="AI43" s="55"/>
      <c r="AJ43" s="55"/>
      <c r="AK43" s="55"/>
      <c r="AL43" s="55"/>
      <c r="AM43" s="55"/>
      <c r="AN43" s="55"/>
    </row>
    <row r="44" spans="2:40" s="1" customFormat="1" ht="39.75" customHeight="1" x14ac:dyDescent="0.3">
      <c r="B44" s="11"/>
      <c r="C44" s="45" t="s">
        <v>14</v>
      </c>
      <c r="D44" s="73" t="s">
        <v>13</v>
      </c>
      <c r="E44" s="74"/>
      <c r="F44" s="74"/>
      <c r="G44" s="75"/>
      <c r="H44" s="47" t="s">
        <v>12</v>
      </c>
      <c r="I44" s="73" t="s">
        <v>117</v>
      </c>
      <c r="J44" s="74"/>
      <c r="K44" s="74"/>
      <c r="L44" s="74"/>
      <c r="M44" s="74"/>
      <c r="N44" s="74"/>
      <c r="O44" s="74"/>
      <c r="P44" s="74"/>
      <c r="Q44" s="75"/>
      <c r="R44" s="73" t="s">
        <v>10</v>
      </c>
      <c r="S44" s="75"/>
      <c r="T44" s="73" t="s">
        <v>9</v>
      </c>
      <c r="U44" s="74"/>
      <c r="V44" s="75"/>
      <c r="W44" s="44" t="s">
        <v>8</v>
      </c>
      <c r="X44" s="11"/>
      <c r="AC44" s="67" t="s">
        <v>51</v>
      </c>
      <c r="AD44" s="64">
        <v>1.9</v>
      </c>
      <c r="AE44" s="55"/>
      <c r="AF44" s="55"/>
      <c r="AG44" s="55"/>
      <c r="AH44" s="55"/>
      <c r="AI44" s="55"/>
      <c r="AJ44" s="55"/>
      <c r="AK44" s="55"/>
      <c r="AL44" s="55"/>
      <c r="AM44" s="55"/>
      <c r="AN44" s="55"/>
    </row>
    <row r="45" spans="2:40" s="1" customFormat="1" ht="39.75" customHeight="1" thickBot="1" x14ac:dyDescent="0.35">
      <c r="B45" s="11"/>
      <c r="C45" s="48"/>
      <c r="D45" s="109"/>
      <c r="E45" s="110"/>
      <c r="F45" s="110"/>
      <c r="G45" s="111"/>
      <c r="H45" s="49"/>
      <c r="I45" s="109"/>
      <c r="J45" s="110"/>
      <c r="K45" s="110"/>
      <c r="L45" s="110"/>
      <c r="M45" s="110"/>
      <c r="N45" s="110"/>
      <c r="O45" s="110"/>
      <c r="P45" s="110"/>
      <c r="Q45" s="111"/>
      <c r="R45" s="122"/>
      <c r="S45" s="123"/>
      <c r="T45" s="100">
        <f>IF(I45=$AJ$38,$AK$38,IF(I45=$AJ$39,$AK$39,IF(I45=$AJ$40,$AK$40,IF(I45=$AJ$41,$AK$41,0))))</f>
        <v>0</v>
      </c>
      <c r="U45" s="101"/>
      <c r="V45" s="102"/>
      <c r="W45" s="58">
        <f t="shared" ref="W45:W47" si="4">T45*R45</f>
        <v>0</v>
      </c>
      <c r="X45" s="11"/>
      <c r="AC45" s="67" t="s">
        <v>132</v>
      </c>
      <c r="AD45" s="64">
        <v>2</v>
      </c>
      <c r="AE45" s="55"/>
      <c r="AF45" s="55"/>
      <c r="AG45" s="55"/>
      <c r="AH45" s="55"/>
      <c r="AI45" s="55"/>
      <c r="AJ45" s="55"/>
      <c r="AK45" s="55"/>
      <c r="AL45" s="55"/>
      <c r="AM45" s="55"/>
      <c r="AN45" s="55"/>
    </row>
    <row r="46" spans="2:40" s="1" customFormat="1" ht="39.75" customHeight="1" thickBot="1" x14ac:dyDescent="0.35">
      <c r="B46" s="11"/>
      <c r="C46" s="50"/>
      <c r="D46" s="103"/>
      <c r="E46" s="104"/>
      <c r="F46" s="104"/>
      <c r="G46" s="105"/>
      <c r="H46" s="51"/>
      <c r="I46" s="103"/>
      <c r="J46" s="104"/>
      <c r="K46" s="104"/>
      <c r="L46" s="104"/>
      <c r="M46" s="104"/>
      <c r="N46" s="104"/>
      <c r="O46" s="104"/>
      <c r="P46" s="104"/>
      <c r="Q46" s="105"/>
      <c r="R46" s="192"/>
      <c r="S46" s="193"/>
      <c r="T46" s="106">
        <f t="shared" ref="T46" si="5">IF(I46=$AJ$38,$AK$38,IF(I46=$AJ$39,$AK$39,IF(I46=$AJ$40,$AK$40,IF(I46=$AJ$41,$AK$41,0))))</f>
        <v>0</v>
      </c>
      <c r="U46" s="107"/>
      <c r="V46" s="108"/>
      <c r="W46" s="59">
        <f t="shared" si="4"/>
        <v>0</v>
      </c>
      <c r="X46" s="11"/>
      <c r="AC46" s="67" t="s">
        <v>96</v>
      </c>
      <c r="AD46" s="64">
        <v>2.5</v>
      </c>
      <c r="AE46" s="55"/>
      <c r="AF46" s="55"/>
      <c r="AG46" s="55"/>
      <c r="AH46" s="206" t="s">
        <v>76</v>
      </c>
      <c r="AI46" s="207"/>
      <c r="AJ46" s="65" t="s">
        <v>78</v>
      </c>
      <c r="AK46" s="63">
        <v>0</v>
      </c>
      <c r="AL46" s="55"/>
      <c r="AM46" s="55"/>
      <c r="AN46" s="55"/>
    </row>
    <row r="47" spans="2:40" s="1" customFormat="1" ht="39.75" customHeight="1" thickBot="1" x14ac:dyDescent="0.35">
      <c r="B47" s="11"/>
      <c r="C47" s="48"/>
      <c r="D47" s="109"/>
      <c r="E47" s="110"/>
      <c r="F47" s="110"/>
      <c r="G47" s="111"/>
      <c r="H47" s="49"/>
      <c r="I47" s="112" t="s">
        <v>116</v>
      </c>
      <c r="J47" s="113"/>
      <c r="K47" s="113"/>
      <c r="L47" s="113"/>
      <c r="M47" s="113"/>
      <c r="N47" s="113"/>
      <c r="O47" s="113"/>
      <c r="P47" s="113"/>
      <c r="Q47" s="114"/>
      <c r="R47" s="129">
        <f>IF(AND(R45+R46&gt;=1,R45+R46&lt;=20),"1.5","0")+IF(AND(R45+R46&gt;=21,R45+R46&lt;75),"3")+IF(R45+R46&gt;=75,"4.5")</f>
        <v>0</v>
      </c>
      <c r="S47" s="130"/>
      <c r="T47" s="100">
        <v>16</v>
      </c>
      <c r="U47" s="101"/>
      <c r="V47" s="102"/>
      <c r="W47" s="58">
        <f t="shared" si="4"/>
        <v>0</v>
      </c>
      <c r="X47" s="11"/>
      <c r="AC47" s="67" t="s">
        <v>97</v>
      </c>
      <c r="AD47" s="64">
        <v>3</v>
      </c>
      <c r="AE47" s="55"/>
      <c r="AF47" s="55"/>
      <c r="AG47" s="55"/>
      <c r="AH47" s="55"/>
      <c r="AI47" s="55"/>
      <c r="AJ47" s="55" t="s">
        <v>77</v>
      </c>
      <c r="AK47" s="64">
        <v>0.3</v>
      </c>
      <c r="AL47" s="55"/>
      <c r="AM47" s="55"/>
      <c r="AN47" s="55"/>
    </row>
    <row r="48" spans="2:40" s="1" customFormat="1" ht="39.75" customHeight="1" thickBot="1" x14ac:dyDescent="0.35">
      <c r="B48" s="11"/>
      <c r="C48" s="127" t="s">
        <v>133</v>
      </c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80"/>
      <c r="S48" s="80"/>
      <c r="T48" s="81"/>
      <c r="U48" s="81"/>
      <c r="V48" s="81"/>
      <c r="W48" s="23"/>
      <c r="X48" s="11"/>
      <c r="AA48" s="71" t="s">
        <v>56</v>
      </c>
      <c r="AB48" s="72"/>
      <c r="AC48" s="68" t="s">
        <v>98</v>
      </c>
      <c r="AD48" s="63">
        <v>5</v>
      </c>
      <c r="AE48" s="55"/>
      <c r="AF48" s="55"/>
      <c r="AG48" s="55"/>
      <c r="AH48" s="55"/>
      <c r="AI48" s="55"/>
      <c r="AJ48" s="55" t="s">
        <v>79</v>
      </c>
      <c r="AK48" s="64">
        <v>0.3</v>
      </c>
      <c r="AL48" s="55"/>
      <c r="AM48" s="55"/>
      <c r="AN48" s="55"/>
    </row>
    <row r="49" spans="2:40" s="1" customFormat="1" ht="39.75" customHeight="1" x14ac:dyDescent="0.3">
      <c r="B49" s="11"/>
      <c r="C49" s="45" t="s">
        <v>14</v>
      </c>
      <c r="D49" s="124" t="s">
        <v>13</v>
      </c>
      <c r="E49" s="125"/>
      <c r="F49" s="125"/>
      <c r="G49" s="126"/>
      <c r="H49" s="47" t="s">
        <v>12</v>
      </c>
      <c r="I49" s="124" t="s">
        <v>73</v>
      </c>
      <c r="J49" s="125"/>
      <c r="K49" s="125"/>
      <c r="L49" s="125"/>
      <c r="M49" s="125"/>
      <c r="N49" s="125"/>
      <c r="O49" s="125"/>
      <c r="P49" s="125"/>
      <c r="Q49" s="126"/>
      <c r="R49" s="124" t="s">
        <v>10</v>
      </c>
      <c r="S49" s="215"/>
      <c r="T49" s="150" t="s">
        <v>9</v>
      </c>
      <c r="U49" s="151"/>
      <c r="V49" s="152"/>
      <c r="W49" s="44" t="s">
        <v>8</v>
      </c>
      <c r="X49" s="11"/>
      <c r="AC49" s="67" t="s">
        <v>99</v>
      </c>
      <c r="AD49" s="64">
        <v>5.2</v>
      </c>
      <c r="AE49" s="55"/>
      <c r="AF49" s="55"/>
      <c r="AG49" s="55"/>
      <c r="AH49" s="55"/>
      <c r="AI49" s="55"/>
      <c r="AJ49" s="55" t="s">
        <v>80</v>
      </c>
      <c r="AK49" s="64">
        <v>0.3</v>
      </c>
      <c r="AL49" s="55"/>
      <c r="AM49" s="55"/>
      <c r="AN49" s="55"/>
    </row>
    <row r="50" spans="2:40" s="1" customFormat="1" ht="39.75" customHeight="1" x14ac:dyDescent="0.3">
      <c r="B50" s="11"/>
      <c r="C50" s="50"/>
      <c r="D50" s="121"/>
      <c r="E50" s="121"/>
      <c r="F50" s="121"/>
      <c r="G50" s="121"/>
      <c r="H50" s="51"/>
      <c r="I50" s="103"/>
      <c r="J50" s="104"/>
      <c r="K50" s="104"/>
      <c r="L50" s="104"/>
      <c r="M50" s="104"/>
      <c r="N50" s="104"/>
      <c r="O50" s="104"/>
      <c r="P50" s="104"/>
      <c r="Q50" s="105"/>
      <c r="R50" s="192"/>
      <c r="S50" s="193"/>
      <c r="T50" s="200">
        <f t="shared" ref="T50:T55" si="6">IF(I50=$AJ$56,$AK$56,IF(I50=$AJ$58,$AK$58,IF(I50=$AJ$59,$AK$59,IF(I50=$AJ$60,$AK$60,IF(I50=$AJ$61,$AK$61,IF(I50=$AJ$62,$AK$62,IF(I50=$AJ$63,$AK$63,IF(I50=$AJ$64,$AK$64,IF(I50=$AJ$65,$AK$65,IF(I50=$AJ$66,$AK$66,IF(I50=$AJ$67,$AK$67,IF(I50=$AJ$68,$AK$68,0))))))))))))</f>
        <v>0</v>
      </c>
      <c r="U50" s="201"/>
      <c r="V50" s="202"/>
      <c r="W50" s="59">
        <f t="shared" si="0"/>
        <v>0</v>
      </c>
      <c r="X50" s="11"/>
      <c r="AC50" s="67" t="s">
        <v>126</v>
      </c>
      <c r="AD50" s="64">
        <v>5.55</v>
      </c>
      <c r="AE50" s="55"/>
      <c r="AF50" s="55"/>
      <c r="AG50" s="55"/>
      <c r="AH50" s="55"/>
      <c r="AI50" s="55"/>
      <c r="AJ50" s="55" t="s">
        <v>81</v>
      </c>
      <c r="AK50" s="64">
        <v>0</v>
      </c>
      <c r="AL50" s="55"/>
      <c r="AM50" s="55"/>
      <c r="AN50" s="55"/>
    </row>
    <row r="51" spans="2:40" s="1" customFormat="1" ht="39.75" customHeight="1" x14ac:dyDescent="0.3">
      <c r="B51" s="11"/>
      <c r="C51" s="48"/>
      <c r="D51" s="98"/>
      <c r="E51" s="98"/>
      <c r="F51" s="98"/>
      <c r="G51" s="98"/>
      <c r="H51" s="49"/>
      <c r="I51" s="109"/>
      <c r="J51" s="110"/>
      <c r="K51" s="110"/>
      <c r="L51" s="110"/>
      <c r="M51" s="110"/>
      <c r="N51" s="110"/>
      <c r="O51" s="110"/>
      <c r="P51" s="110"/>
      <c r="Q51" s="111"/>
      <c r="R51" s="122"/>
      <c r="S51" s="123"/>
      <c r="T51" s="100">
        <f t="shared" si="6"/>
        <v>0</v>
      </c>
      <c r="U51" s="101"/>
      <c r="V51" s="102"/>
      <c r="W51" s="58">
        <f t="shared" si="0"/>
        <v>0</v>
      </c>
      <c r="X51" s="11"/>
      <c r="AC51" s="67" t="s">
        <v>127</v>
      </c>
      <c r="AD51" s="64">
        <v>7.1</v>
      </c>
      <c r="AE51" s="55"/>
      <c r="AF51" s="55"/>
      <c r="AG51" s="55"/>
      <c r="AH51" s="55"/>
      <c r="AI51" s="55"/>
      <c r="AJ51" s="55" t="s">
        <v>82</v>
      </c>
      <c r="AK51" s="64">
        <v>0</v>
      </c>
      <c r="AL51" s="55"/>
      <c r="AM51" s="55"/>
      <c r="AN51" s="55"/>
    </row>
    <row r="52" spans="2:40" s="1" customFormat="1" ht="39.75" customHeight="1" x14ac:dyDescent="0.3">
      <c r="B52" s="11"/>
      <c r="C52" s="50"/>
      <c r="D52" s="121"/>
      <c r="E52" s="121"/>
      <c r="F52" s="121"/>
      <c r="G52" s="121"/>
      <c r="H52" s="51"/>
      <c r="I52" s="103"/>
      <c r="J52" s="104"/>
      <c r="K52" s="104"/>
      <c r="L52" s="104"/>
      <c r="M52" s="104"/>
      <c r="N52" s="104"/>
      <c r="O52" s="104"/>
      <c r="P52" s="104"/>
      <c r="Q52" s="105"/>
      <c r="R52" s="192"/>
      <c r="S52" s="193"/>
      <c r="T52" s="200">
        <f t="shared" si="6"/>
        <v>0</v>
      </c>
      <c r="U52" s="201"/>
      <c r="V52" s="202"/>
      <c r="W52" s="59">
        <f t="shared" ref="W52:W53" si="7">T52*R52</f>
        <v>0</v>
      </c>
      <c r="X52" s="11"/>
      <c r="AC52" s="67" t="s">
        <v>100</v>
      </c>
      <c r="AD52" s="64">
        <v>7.15</v>
      </c>
      <c r="AE52" s="55"/>
      <c r="AF52" s="55"/>
      <c r="AG52" s="55"/>
      <c r="AH52" s="55"/>
      <c r="AI52" s="55"/>
      <c r="AJ52" s="55"/>
      <c r="AK52" s="55"/>
      <c r="AL52" s="55"/>
      <c r="AM52" s="55"/>
      <c r="AN52" s="55"/>
    </row>
    <row r="53" spans="2:40" s="1" customFormat="1" ht="39.75" customHeight="1" x14ac:dyDescent="0.3">
      <c r="B53" s="11"/>
      <c r="C53" s="48"/>
      <c r="D53" s="98"/>
      <c r="E53" s="98"/>
      <c r="F53" s="98"/>
      <c r="G53" s="98"/>
      <c r="H53" s="49"/>
      <c r="I53" s="109"/>
      <c r="J53" s="110"/>
      <c r="K53" s="110"/>
      <c r="L53" s="110"/>
      <c r="M53" s="110"/>
      <c r="N53" s="110"/>
      <c r="O53" s="110"/>
      <c r="P53" s="110"/>
      <c r="Q53" s="111"/>
      <c r="R53" s="122"/>
      <c r="S53" s="123"/>
      <c r="T53" s="100">
        <f t="shared" si="6"/>
        <v>0</v>
      </c>
      <c r="U53" s="101"/>
      <c r="V53" s="102"/>
      <c r="W53" s="58">
        <f t="shared" si="7"/>
        <v>0</v>
      </c>
      <c r="X53" s="11"/>
      <c r="AC53" s="67" t="s">
        <v>101</v>
      </c>
      <c r="AD53" s="64">
        <v>7.35</v>
      </c>
      <c r="AE53" s="55"/>
      <c r="AF53" s="55"/>
      <c r="AG53" s="55"/>
      <c r="AH53" s="55"/>
      <c r="AI53" s="55"/>
      <c r="AJ53" s="55"/>
      <c r="AK53" s="55"/>
      <c r="AL53" s="55"/>
      <c r="AM53" s="55"/>
      <c r="AN53" s="55"/>
    </row>
    <row r="54" spans="2:40" s="1" customFormat="1" ht="39.75" customHeight="1" x14ac:dyDescent="0.3">
      <c r="B54" s="11"/>
      <c r="C54" s="50"/>
      <c r="D54" s="121"/>
      <c r="E54" s="121"/>
      <c r="F54" s="121"/>
      <c r="G54" s="121"/>
      <c r="H54" s="51"/>
      <c r="I54" s="103"/>
      <c r="J54" s="104"/>
      <c r="K54" s="104"/>
      <c r="L54" s="104"/>
      <c r="M54" s="104"/>
      <c r="N54" s="104"/>
      <c r="O54" s="104"/>
      <c r="P54" s="104"/>
      <c r="Q54" s="105"/>
      <c r="R54" s="192"/>
      <c r="S54" s="193"/>
      <c r="T54" s="200">
        <f t="shared" si="6"/>
        <v>0</v>
      </c>
      <c r="U54" s="201"/>
      <c r="V54" s="202"/>
      <c r="W54" s="59">
        <f t="shared" ref="W54:W55" si="8">T54*R54</f>
        <v>0</v>
      </c>
      <c r="X54" s="11"/>
      <c r="AC54" s="67" t="s">
        <v>134</v>
      </c>
      <c r="AD54" s="64">
        <v>7.5</v>
      </c>
      <c r="AE54" s="55"/>
      <c r="AF54" s="55"/>
      <c r="AG54" s="55"/>
      <c r="AH54" s="55"/>
      <c r="AI54" s="55"/>
      <c r="AJ54" s="55"/>
      <c r="AK54" s="55"/>
      <c r="AL54" s="55"/>
      <c r="AM54" s="55"/>
      <c r="AN54" s="55"/>
    </row>
    <row r="55" spans="2:40" s="1" customFormat="1" ht="39.75" customHeight="1" thickBot="1" x14ac:dyDescent="0.35">
      <c r="B55" s="11"/>
      <c r="C55" s="48"/>
      <c r="D55" s="98"/>
      <c r="E55" s="98"/>
      <c r="F55" s="98"/>
      <c r="G55" s="98"/>
      <c r="H55" s="49"/>
      <c r="I55" s="109"/>
      <c r="J55" s="110"/>
      <c r="K55" s="110"/>
      <c r="L55" s="110"/>
      <c r="M55" s="110"/>
      <c r="N55" s="110"/>
      <c r="O55" s="110"/>
      <c r="P55" s="110"/>
      <c r="Q55" s="111"/>
      <c r="R55" s="122"/>
      <c r="S55" s="123"/>
      <c r="T55" s="100">
        <f t="shared" si="6"/>
        <v>0</v>
      </c>
      <c r="U55" s="101"/>
      <c r="V55" s="102"/>
      <c r="W55" s="58">
        <f t="shared" si="8"/>
        <v>0</v>
      </c>
      <c r="X55" s="11"/>
      <c r="AC55" s="67" t="s">
        <v>102</v>
      </c>
      <c r="AD55" s="64">
        <v>7.8</v>
      </c>
      <c r="AE55" s="55"/>
      <c r="AF55" s="55"/>
      <c r="AG55" s="55"/>
      <c r="AH55" s="55"/>
      <c r="AI55" s="55"/>
      <c r="AJ55" s="55"/>
      <c r="AK55" s="55"/>
      <c r="AL55" s="55"/>
      <c r="AM55" s="55"/>
      <c r="AN55" s="55"/>
    </row>
    <row r="56" spans="2:40" s="1" customFormat="1" ht="39.75" customHeight="1" thickBot="1" x14ac:dyDescent="0.35">
      <c r="B56" s="11"/>
      <c r="C56" s="14"/>
      <c r="D56" s="15"/>
      <c r="E56" s="15"/>
      <c r="F56" s="16"/>
      <c r="G56" s="15"/>
      <c r="H56" s="15"/>
      <c r="I56" s="15"/>
      <c r="J56" s="15"/>
      <c r="K56" s="17"/>
      <c r="L56" s="15"/>
      <c r="M56" s="18"/>
      <c r="P56" s="15"/>
      <c r="Q56" s="16"/>
      <c r="R56" s="15"/>
      <c r="S56" s="15"/>
      <c r="T56" s="16"/>
      <c r="U56" s="15"/>
      <c r="V56" s="16"/>
      <c r="W56" s="15"/>
      <c r="X56" s="11"/>
      <c r="AC56" s="67" t="s">
        <v>103</v>
      </c>
      <c r="AD56" s="64">
        <v>7.95</v>
      </c>
      <c r="AE56" s="55"/>
      <c r="AF56" s="55"/>
      <c r="AG56" s="55"/>
      <c r="AH56" s="206" t="s">
        <v>57</v>
      </c>
      <c r="AI56" s="207"/>
      <c r="AJ56" s="65" t="s">
        <v>88</v>
      </c>
      <c r="AK56" s="63">
        <v>2</v>
      </c>
      <c r="AL56" s="55"/>
      <c r="AM56" s="55"/>
      <c r="AN56" s="55"/>
    </row>
    <row r="57" spans="2:40" s="1" customFormat="1" ht="39.75" customHeight="1" thickBot="1" x14ac:dyDescent="0.35">
      <c r="B57" s="20"/>
      <c r="C57" s="93" t="s">
        <v>7</v>
      </c>
      <c r="D57" s="94"/>
      <c r="E57" s="94"/>
      <c r="F57" s="94"/>
      <c r="G57" s="94"/>
      <c r="H57" s="94"/>
      <c r="I57" s="95"/>
      <c r="J57" s="96"/>
      <c r="K57" s="97"/>
      <c r="M57" s="90" t="s">
        <v>75</v>
      </c>
      <c r="N57" s="91"/>
      <c r="O57" s="91"/>
      <c r="P57" s="91"/>
      <c r="Q57" s="91"/>
      <c r="R57" s="91"/>
      <c r="S57" s="92"/>
      <c r="X57" s="11"/>
      <c r="AA57" s="71" t="s">
        <v>25</v>
      </c>
      <c r="AB57" s="72"/>
      <c r="AC57" s="66" t="s">
        <v>123</v>
      </c>
      <c r="AD57" s="63">
        <v>2.5</v>
      </c>
      <c r="AE57" s="55"/>
      <c r="AF57" s="55"/>
      <c r="AG57" s="55"/>
      <c r="AJ57" s="55" t="s">
        <v>58</v>
      </c>
      <c r="AK57" s="64">
        <v>5</v>
      </c>
      <c r="AL57" s="55"/>
      <c r="AM57" s="55"/>
      <c r="AN57" s="55"/>
    </row>
    <row r="58" spans="2:40" s="1" customFormat="1" ht="39.75" customHeight="1" thickBot="1" x14ac:dyDescent="0.4">
      <c r="B58" s="11"/>
      <c r="C58" s="120"/>
      <c r="D58" s="117"/>
      <c r="E58" s="117"/>
      <c r="F58" s="117"/>
      <c r="G58" s="117"/>
      <c r="H58" s="117"/>
      <c r="I58" s="117"/>
      <c r="J58" s="118"/>
      <c r="K58" s="119"/>
      <c r="L58" s="8"/>
      <c r="M58" s="195" t="s">
        <v>83</v>
      </c>
      <c r="N58" s="196"/>
      <c r="O58" s="197"/>
      <c r="P58" s="53" t="s">
        <v>10</v>
      </c>
      <c r="Q58" s="52" t="s">
        <v>9</v>
      </c>
      <c r="R58" s="196" t="s">
        <v>6</v>
      </c>
      <c r="S58" s="205"/>
      <c r="T58" s="12"/>
      <c r="U58" s="76"/>
      <c r="V58" s="76"/>
      <c r="W58" s="77"/>
      <c r="X58" s="11"/>
      <c r="AC58" s="67" t="s">
        <v>104</v>
      </c>
      <c r="AD58" s="64">
        <v>2.2000000000000002</v>
      </c>
      <c r="AE58" s="55"/>
      <c r="AF58" s="55"/>
      <c r="AG58" s="55"/>
      <c r="AH58" s="55"/>
      <c r="AI58" s="55"/>
      <c r="AJ58" s="55" t="s">
        <v>118</v>
      </c>
      <c r="AK58" s="64">
        <v>10</v>
      </c>
      <c r="AL58" s="55"/>
      <c r="AM58" s="55"/>
      <c r="AN58" s="55"/>
    </row>
    <row r="59" spans="2:40" s="1" customFormat="1" ht="27" customHeight="1" thickBot="1" x14ac:dyDescent="0.4">
      <c r="B59" s="11"/>
      <c r="C59" s="115"/>
      <c r="D59" s="116"/>
      <c r="E59" s="116"/>
      <c r="F59" s="116"/>
      <c r="G59" s="116"/>
      <c r="H59" s="116"/>
      <c r="I59" s="117"/>
      <c r="J59" s="118"/>
      <c r="K59" s="119"/>
      <c r="L59" s="8"/>
      <c r="M59" s="170"/>
      <c r="N59" s="171"/>
      <c r="O59" s="171"/>
      <c r="P59" s="61"/>
      <c r="Q59" s="56">
        <f>IF(M59=$AJ$46,$AK$46,IF(M59=$AJ$47,$AK$47,IF(M59=$AJ$48,$AK$48,IF(M59=$AJ$49,$AK$49,IF(M59=$AJ$50,$AK$50,IF(M59=$AJ$51,$AK$51,0))))))</f>
        <v>0</v>
      </c>
      <c r="R59" s="88">
        <f>Q59*P59</f>
        <v>0</v>
      </c>
      <c r="S59" s="89"/>
      <c r="T59" s="12"/>
      <c r="U59" s="203"/>
      <c r="V59" s="204"/>
      <c r="W59" s="204"/>
      <c r="X59" s="11"/>
      <c r="AC59" s="67" t="s">
        <v>105</v>
      </c>
      <c r="AD59" s="64">
        <v>2.5499999999999998</v>
      </c>
      <c r="AE59" s="55"/>
      <c r="AF59" s="55"/>
      <c r="AG59" s="55"/>
      <c r="AH59" s="71" t="s">
        <v>59</v>
      </c>
      <c r="AI59" s="72"/>
      <c r="AJ59" s="65" t="s">
        <v>60</v>
      </c>
      <c r="AK59" s="63">
        <v>0.4</v>
      </c>
      <c r="AL59" s="55"/>
      <c r="AM59" s="55"/>
      <c r="AN59" s="55"/>
    </row>
    <row r="60" spans="2:40" s="1" customFormat="1" ht="27" customHeight="1" x14ac:dyDescent="0.35">
      <c r="B60" s="11"/>
      <c r="C60" s="120"/>
      <c r="D60" s="117"/>
      <c r="E60" s="117"/>
      <c r="F60" s="117"/>
      <c r="G60" s="117"/>
      <c r="H60" s="117"/>
      <c r="I60" s="117"/>
      <c r="J60" s="118"/>
      <c r="K60" s="119"/>
      <c r="L60" s="8"/>
      <c r="M60" s="198"/>
      <c r="N60" s="199"/>
      <c r="O60" s="199"/>
      <c r="P60" s="62"/>
      <c r="Q60" s="57">
        <f t="shared" ref="Q60:Q63" si="9">IF(M60=$AJ$46,$AK$46,IF(M60=$AJ$47,$AK$47,IF(M60=$AJ$48,$AK$48,IF(M60=$AJ$49,$AK$49,IF(M60=$AJ$50,$AK$50,IF(M60=$AJ$51,$AK$51,0))))))</f>
        <v>0</v>
      </c>
      <c r="R60" s="86">
        <f t="shared" ref="R60:R63" si="10">Q60*P60</f>
        <v>0</v>
      </c>
      <c r="S60" s="87"/>
      <c r="T60" s="12"/>
      <c r="U60" s="76"/>
      <c r="V60" s="204"/>
      <c r="W60" s="204"/>
      <c r="X60" s="11"/>
      <c r="AC60" s="67" t="s">
        <v>106</v>
      </c>
      <c r="AD60" s="64">
        <v>1.9</v>
      </c>
      <c r="AE60" s="55"/>
      <c r="AF60" s="55"/>
      <c r="AG60" s="55"/>
      <c r="AJ60" s="55" t="s">
        <v>61</v>
      </c>
      <c r="AK60" s="64">
        <v>0.75</v>
      </c>
      <c r="AL60" s="55"/>
      <c r="AM60" s="55"/>
      <c r="AN60" s="55"/>
    </row>
    <row r="61" spans="2:40" s="1" customFormat="1" ht="21" customHeight="1" thickBot="1" x14ac:dyDescent="0.4">
      <c r="B61" s="11"/>
      <c r="C61" s="115"/>
      <c r="D61" s="116"/>
      <c r="E61" s="116"/>
      <c r="F61" s="116"/>
      <c r="G61" s="116"/>
      <c r="H61" s="116"/>
      <c r="I61" s="117"/>
      <c r="J61" s="118"/>
      <c r="K61" s="119"/>
      <c r="L61" s="12"/>
      <c r="M61" s="170"/>
      <c r="N61" s="171"/>
      <c r="O61" s="171"/>
      <c r="P61" s="61"/>
      <c r="Q61" s="56">
        <f t="shared" si="9"/>
        <v>0</v>
      </c>
      <c r="R61" s="88">
        <f t="shared" si="10"/>
        <v>0</v>
      </c>
      <c r="S61" s="89"/>
      <c r="T61" s="12"/>
      <c r="U61" s="42"/>
      <c r="V61" s="42"/>
      <c r="W61" s="42"/>
      <c r="X61" s="11"/>
      <c r="AC61" s="67" t="s">
        <v>107</v>
      </c>
      <c r="AD61" s="64">
        <v>2.2999999999999998</v>
      </c>
      <c r="AE61" s="55"/>
      <c r="AF61" s="55"/>
      <c r="AG61" s="55"/>
      <c r="AJ61" s="55" t="s">
        <v>62</v>
      </c>
      <c r="AK61" s="64">
        <v>1.1499999999999999</v>
      </c>
      <c r="AL61" s="55"/>
      <c r="AM61" s="55"/>
      <c r="AN61" s="55"/>
    </row>
    <row r="62" spans="2:40" s="1" customFormat="1" ht="25.5" customHeight="1" thickBot="1" x14ac:dyDescent="0.4">
      <c r="B62" s="11"/>
      <c r="C62" s="120"/>
      <c r="D62" s="117"/>
      <c r="E62" s="117"/>
      <c r="F62" s="117"/>
      <c r="G62" s="117"/>
      <c r="H62" s="117"/>
      <c r="I62" s="117"/>
      <c r="J62" s="118"/>
      <c r="K62" s="119"/>
      <c r="L62" s="39"/>
      <c r="M62" s="198"/>
      <c r="N62" s="199"/>
      <c r="O62" s="199"/>
      <c r="P62" s="62"/>
      <c r="Q62" s="57">
        <f t="shared" si="9"/>
        <v>0</v>
      </c>
      <c r="R62" s="86">
        <f t="shared" si="10"/>
        <v>0</v>
      </c>
      <c r="S62" s="87"/>
      <c r="T62" s="12"/>
      <c r="U62" s="194" t="s">
        <v>6</v>
      </c>
      <c r="V62" s="144"/>
      <c r="W62" s="60">
        <f>SUM(W50:W55)+SUM(W20:W47)+SUM(R59:S63)</f>
        <v>0</v>
      </c>
      <c r="X62" s="11"/>
      <c r="AC62" s="67" t="s">
        <v>124</v>
      </c>
      <c r="AD62" s="64">
        <v>3</v>
      </c>
      <c r="AE62" s="55"/>
      <c r="AF62" s="55"/>
      <c r="AG62" s="55"/>
      <c r="AJ62" s="65" t="s">
        <v>110</v>
      </c>
      <c r="AK62" s="63">
        <v>0.75</v>
      </c>
      <c r="AL62" s="55"/>
      <c r="AM62" s="55"/>
      <c r="AN62" s="55"/>
    </row>
    <row r="63" spans="2:40" s="1" customFormat="1" ht="25.5" customHeight="1" x14ac:dyDescent="0.35">
      <c r="B63" s="11"/>
      <c r="C63" s="210"/>
      <c r="D63" s="211"/>
      <c r="E63" s="211"/>
      <c r="F63" s="211"/>
      <c r="G63" s="211"/>
      <c r="H63" s="211"/>
      <c r="I63" s="212"/>
      <c r="J63" s="213"/>
      <c r="K63" s="214"/>
      <c r="L63" s="11"/>
      <c r="M63" s="170"/>
      <c r="N63" s="171"/>
      <c r="O63" s="171"/>
      <c r="P63" s="61"/>
      <c r="Q63" s="56">
        <f t="shared" si="9"/>
        <v>0</v>
      </c>
      <c r="R63" s="88">
        <f t="shared" si="10"/>
        <v>0</v>
      </c>
      <c r="S63" s="89"/>
      <c r="T63" s="11"/>
      <c r="U63" s="11"/>
      <c r="V63" s="11"/>
      <c r="W63" s="11"/>
      <c r="X63" s="11"/>
      <c r="AC63" s="67" t="s">
        <v>53</v>
      </c>
      <c r="AD63" s="64">
        <v>3</v>
      </c>
      <c r="AE63" s="55"/>
      <c r="AF63" s="55"/>
      <c r="AG63" s="55"/>
      <c r="AJ63" s="65" t="s">
        <v>111</v>
      </c>
      <c r="AK63" s="63">
        <v>0.75</v>
      </c>
      <c r="AL63" s="55"/>
      <c r="AM63" s="55"/>
      <c r="AN63" s="55"/>
    </row>
    <row r="64" spans="2:40" s="1" customFormat="1" ht="25.5" customHeight="1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2"/>
      <c r="P64" s="209"/>
      <c r="Q64" s="209"/>
      <c r="R64" s="209"/>
      <c r="S64" s="209"/>
      <c r="T64" s="11"/>
      <c r="U64" s="208"/>
      <c r="V64" s="208"/>
      <c r="W64" s="208"/>
      <c r="X64" s="11"/>
      <c r="AC64" s="67" t="s">
        <v>54</v>
      </c>
      <c r="AD64" s="64">
        <v>3.5</v>
      </c>
      <c r="AE64" s="55"/>
      <c r="AF64" s="55"/>
      <c r="AG64" s="55"/>
      <c r="AJ64" s="55" t="s">
        <v>63</v>
      </c>
      <c r="AK64" s="64">
        <v>2.5</v>
      </c>
      <c r="AL64" s="55"/>
      <c r="AM64" s="55"/>
      <c r="AN64" s="55"/>
    </row>
    <row r="65" spans="2:40" s="1" customFormat="1" ht="25.5" customHeight="1" x14ac:dyDescent="0.3">
      <c r="B65" s="11"/>
      <c r="C65" s="178" t="s">
        <v>27</v>
      </c>
      <c r="D65" s="179"/>
      <c r="E65" s="179"/>
      <c r="F65" s="179"/>
      <c r="G65" s="179"/>
      <c r="H65" s="179"/>
      <c r="I65" s="179"/>
      <c r="J65" s="179"/>
      <c r="K65" s="179"/>
      <c r="L65" s="179"/>
      <c r="M65" s="180" t="s">
        <v>0</v>
      </c>
      <c r="N65" s="180"/>
      <c r="O65" s="180"/>
      <c r="P65" s="181"/>
      <c r="Q65" s="181"/>
      <c r="R65" s="181"/>
      <c r="S65" s="181"/>
      <c r="T65" s="181"/>
      <c r="U65" s="181"/>
      <c r="V65" s="181"/>
      <c r="W65" s="181"/>
      <c r="X65" s="11"/>
      <c r="AC65" s="67" t="s">
        <v>55</v>
      </c>
      <c r="AD65" s="64">
        <v>3.75</v>
      </c>
      <c r="AE65" s="55"/>
      <c r="AF65" s="55"/>
      <c r="AG65" s="55"/>
      <c r="AJ65" s="55" t="s">
        <v>64</v>
      </c>
      <c r="AK65" s="64">
        <v>2.5</v>
      </c>
      <c r="AL65" s="55"/>
      <c r="AM65" s="55"/>
      <c r="AN65" s="55"/>
    </row>
    <row r="66" spans="2:40" s="1" customFormat="1" ht="25.5" customHeight="1" x14ac:dyDescent="0.3">
      <c r="B66" s="11"/>
      <c r="C66" s="182" t="s">
        <v>26</v>
      </c>
      <c r="D66" s="183"/>
      <c r="E66" s="183"/>
      <c r="F66" s="183"/>
      <c r="G66" s="183"/>
      <c r="H66" s="183"/>
      <c r="I66" s="183"/>
      <c r="J66" s="183"/>
      <c r="K66" s="183"/>
      <c r="L66" s="183"/>
      <c r="M66" s="183"/>
      <c r="N66" s="183"/>
      <c r="O66" s="183"/>
      <c r="P66" s="183"/>
      <c r="Q66" s="183"/>
      <c r="R66" s="183"/>
      <c r="S66" s="183"/>
      <c r="T66" s="183"/>
      <c r="U66" s="183"/>
      <c r="V66" s="183"/>
      <c r="W66" s="184"/>
      <c r="X66" s="11"/>
      <c r="AC66" s="67" t="s">
        <v>108</v>
      </c>
      <c r="AD66" s="64">
        <v>3.85</v>
      </c>
      <c r="AE66" s="55"/>
      <c r="AF66" s="55"/>
      <c r="AG66" s="55"/>
      <c r="AJ66" s="55" t="s">
        <v>65</v>
      </c>
      <c r="AK66" s="64">
        <v>2.5</v>
      </c>
      <c r="AL66" s="55"/>
      <c r="AM66" s="55"/>
      <c r="AN66" s="55"/>
    </row>
    <row r="67" spans="2:40" s="1" customFormat="1" ht="21" customHeight="1" thickBot="1" x14ac:dyDescent="0.35">
      <c r="B67" s="11"/>
      <c r="C67" s="40"/>
      <c r="D67" s="40"/>
      <c r="E67" s="40"/>
      <c r="F67" s="40"/>
      <c r="G67" s="40"/>
      <c r="H67" s="40"/>
      <c r="I67" s="40"/>
      <c r="J67" s="40"/>
      <c r="K67" s="40"/>
      <c r="L67" s="40"/>
      <c r="M67" s="41"/>
      <c r="P67" s="189"/>
      <c r="Q67" s="189"/>
      <c r="R67" s="189"/>
      <c r="S67" s="189"/>
      <c r="T67" s="40"/>
      <c r="U67" s="190"/>
      <c r="V67" s="190"/>
      <c r="W67" s="191"/>
      <c r="X67" s="11"/>
      <c r="AC67" s="67" t="s">
        <v>109</v>
      </c>
      <c r="AD67" s="64">
        <v>3.9</v>
      </c>
      <c r="AE67" s="55"/>
      <c r="AF67" s="55"/>
      <c r="AG67" s="55"/>
      <c r="AJ67" s="55" t="s">
        <v>66</v>
      </c>
      <c r="AK67" s="64">
        <v>6</v>
      </c>
      <c r="AL67" s="55"/>
      <c r="AM67" s="55"/>
      <c r="AN67" s="55"/>
    </row>
    <row r="68" spans="2:40" s="1" customFormat="1" ht="30.75" customHeight="1" thickBot="1" x14ac:dyDescent="0.35">
      <c r="B68" s="11"/>
      <c r="C68" s="11"/>
      <c r="D68" s="11"/>
      <c r="E68" s="11"/>
      <c r="F68" s="11"/>
      <c r="G68" s="11"/>
      <c r="H68" s="134"/>
      <c r="I68" s="135"/>
      <c r="J68" s="135"/>
      <c r="K68" s="135"/>
      <c r="L68" s="135"/>
      <c r="M68" s="135"/>
      <c r="P68" s="11"/>
      <c r="Q68" s="11"/>
      <c r="R68" s="11"/>
      <c r="S68" s="11"/>
      <c r="T68" s="11"/>
      <c r="U68" s="11"/>
      <c r="V68" s="11"/>
      <c r="W68" s="11"/>
      <c r="X68" s="11"/>
      <c r="AE68" s="55"/>
      <c r="AF68" s="55"/>
      <c r="AG68" s="55"/>
      <c r="AH68" s="71"/>
      <c r="AI68" s="72"/>
      <c r="AJ68" s="55" t="s">
        <v>67</v>
      </c>
      <c r="AK68" s="64">
        <v>5</v>
      </c>
      <c r="AL68" s="55"/>
      <c r="AM68" s="55"/>
      <c r="AN68" s="55"/>
    </row>
    <row r="69" spans="2:40" s="1" customFormat="1" ht="21" customHeight="1" x14ac:dyDescent="0.3">
      <c r="B69" s="11"/>
      <c r="C69" s="185" t="s">
        <v>5</v>
      </c>
      <c r="D69" s="186"/>
      <c r="E69" s="186"/>
      <c r="F69" s="186"/>
      <c r="G69" s="186"/>
      <c r="H69" s="186"/>
      <c r="I69" s="186"/>
      <c r="J69" s="186"/>
      <c r="K69" s="186"/>
      <c r="L69" s="186"/>
      <c r="M69" s="186"/>
      <c r="N69" s="186"/>
      <c r="O69" s="186"/>
      <c r="P69" s="186"/>
      <c r="Q69" s="186"/>
      <c r="R69" s="186"/>
      <c r="S69" s="186"/>
      <c r="T69" s="186"/>
      <c r="U69" s="186"/>
      <c r="V69" s="186"/>
      <c r="W69" s="186"/>
      <c r="X69" s="11"/>
      <c r="AE69" s="55"/>
      <c r="AF69" s="55"/>
      <c r="AG69" s="55"/>
      <c r="AH69" s="55"/>
      <c r="AI69" s="55"/>
      <c r="AJ69" s="55"/>
      <c r="AK69" s="55"/>
      <c r="AL69" s="55"/>
      <c r="AM69" s="55"/>
      <c r="AN69" s="55"/>
    </row>
    <row r="70" spans="2:40" s="1" customFormat="1" ht="21" customHeight="1" thickBot="1" x14ac:dyDescent="0.35">
      <c r="B70" s="11"/>
      <c r="C70" s="11"/>
      <c r="D70" s="11"/>
      <c r="E70" s="11"/>
      <c r="F70" s="11"/>
      <c r="G70" s="11"/>
      <c r="H70" s="134"/>
      <c r="I70" s="135"/>
      <c r="J70" s="135"/>
      <c r="K70" s="135"/>
      <c r="L70" s="135"/>
      <c r="M70" s="135"/>
      <c r="P70" s="11"/>
      <c r="Q70" s="11"/>
      <c r="R70" s="11"/>
      <c r="S70" s="11"/>
      <c r="T70" s="11"/>
      <c r="U70" s="11"/>
      <c r="V70" s="11"/>
      <c r="W70" s="11"/>
      <c r="X70" s="11"/>
      <c r="AE70" s="55"/>
      <c r="AF70" s="55"/>
      <c r="AG70" s="55"/>
      <c r="AH70" s="55"/>
      <c r="AI70" s="55"/>
      <c r="AJ70" s="55"/>
      <c r="AK70" s="55"/>
      <c r="AL70" s="55"/>
      <c r="AM70" s="55"/>
      <c r="AN70" s="55"/>
    </row>
    <row r="71" spans="2:40" s="1" customFormat="1" ht="21" customHeight="1" thickBot="1" x14ac:dyDescent="0.35">
      <c r="B71" s="11"/>
      <c r="C71" s="187"/>
      <c r="D71" s="188"/>
      <c r="E71" s="188"/>
      <c r="F71" s="188"/>
      <c r="G71" s="188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1"/>
      <c r="AA71" s="71" t="s">
        <v>119</v>
      </c>
      <c r="AB71" s="72"/>
      <c r="AC71" s="68" t="s">
        <v>128</v>
      </c>
      <c r="AD71" s="63">
        <v>9.5</v>
      </c>
      <c r="AE71" s="55"/>
      <c r="AF71" s="55"/>
      <c r="AG71" s="55"/>
      <c r="AH71" s="55"/>
      <c r="AI71" s="55"/>
      <c r="AJ71" s="55"/>
      <c r="AK71" s="55"/>
      <c r="AL71" s="55"/>
      <c r="AM71" s="55"/>
      <c r="AN71" s="55"/>
    </row>
    <row r="72" spans="2:40" s="1" customFormat="1" ht="21" customHeight="1" thickBot="1" x14ac:dyDescent="0.35">
      <c r="B72" s="11"/>
      <c r="C72" s="176"/>
      <c r="D72" s="177"/>
      <c r="E72" s="177"/>
      <c r="F72" s="177"/>
      <c r="G72" s="177"/>
      <c r="H72" s="177"/>
      <c r="I72" s="177"/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1"/>
      <c r="AA72" s="55"/>
      <c r="AB72" s="55"/>
      <c r="AC72" s="68" t="s">
        <v>120</v>
      </c>
      <c r="AD72" s="63">
        <v>10</v>
      </c>
      <c r="AE72" s="55"/>
      <c r="AF72" s="55"/>
      <c r="AG72" s="55"/>
      <c r="AH72" s="55"/>
      <c r="AI72" s="55"/>
      <c r="AJ72" s="55"/>
      <c r="AK72" s="55"/>
      <c r="AL72" s="55"/>
      <c r="AM72" s="55"/>
      <c r="AN72" s="55"/>
    </row>
    <row r="73" spans="2:40" s="1" customFormat="1" ht="21" customHeight="1" thickBot="1" x14ac:dyDescent="0.35">
      <c r="B73" s="11"/>
      <c r="C73" s="172" t="s">
        <v>4</v>
      </c>
      <c r="D73" s="173"/>
      <c r="E73" s="173"/>
      <c r="F73" s="173"/>
      <c r="G73" s="173"/>
      <c r="H73" s="173"/>
      <c r="I73" s="173"/>
      <c r="J73" s="173"/>
      <c r="K73" s="173"/>
      <c r="L73" s="173"/>
      <c r="M73" s="173"/>
      <c r="N73" s="173"/>
      <c r="O73" s="173"/>
      <c r="P73" s="173"/>
      <c r="Q73" s="173"/>
      <c r="R73" s="173"/>
      <c r="S73" s="173"/>
      <c r="T73" s="173"/>
      <c r="U73" s="173"/>
      <c r="V73" s="173"/>
      <c r="W73" s="173"/>
      <c r="X73" s="11"/>
      <c r="AA73" s="55"/>
      <c r="AB73" s="55"/>
      <c r="AC73" s="68" t="s">
        <v>121</v>
      </c>
      <c r="AD73" s="63">
        <v>11.5</v>
      </c>
      <c r="AE73" s="55"/>
      <c r="AF73" s="55"/>
      <c r="AG73" s="55"/>
      <c r="AH73" s="55"/>
      <c r="AI73" s="55"/>
      <c r="AJ73" s="55"/>
      <c r="AK73" s="55"/>
      <c r="AL73" s="55"/>
      <c r="AM73" s="55"/>
      <c r="AN73" s="55"/>
    </row>
    <row r="74" spans="2:40" s="1" customFormat="1" ht="21" customHeight="1" thickBot="1" x14ac:dyDescent="0.35">
      <c r="B74" s="11"/>
      <c r="C74" s="172" t="s">
        <v>3</v>
      </c>
      <c r="D74" s="173"/>
      <c r="E74" s="173"/>
      <c r="F74" s="173"/>
      <c r="G74" s="173"/>
      <c r="H74" s="173"/>
      <c r="I74" s="173"/>
      <c r="J74" s="173"/>
      <c r="K74" s="173"/>
      <c r="L74" s="173"/>
      <c r="M74" s="173"/>
      <c r="N74" s="173"/>
      <c r="O74" s="173"/>
      <c r="P74" s="173"/>
      <c r="Q74" s="173"/>
      <c r="R74" s="173"/>
      <c r="S74" s="173"/>
      <c r="T74" s="173"/>
      <c r="U74" s="173"/>
      <c r="V74" s="173"/>
      <c r="W74" s="173"/>
      <c r="X74" s="11"/>
      <c r="AA74" s="55"/>
      <c r="AB74" s="55"/>
      <c r="AC74" s="68" t="s">
        <v>122</v>
      </c>
      <c r="AD74" s="63">
        <v>12</v>
      </c>
      <c r="AE74" s="55"/>
      <c r="AF74" s="55"/>
      <c r="AG74" s="55"/>
      <c r="AH74" s="55"/>
      <c r="AI74" s="55"/>
      <c r="AJ74" s="55"/>
      <c r="AK74" s="55"/>
      <c r="AL74" s="55"/>
      <c r="AM74" s="55"/>
      <c r="AN74" s="55"/>
    </row>
    <row r="75" spans="2:40" s="1" customFormat="1" ht="22.5" customHeight="1" thickBot="1" x14ac:dyDescent="0.35">
      <c r="B75" s="11"/>
      <c r="C75" s="172" t="s">
        <v>2</v>
      </c>
      <c r="D75" s="173"/>
      <c r="E75" s="173"/>
      <c r="F75" s="173"/>
      <c r="G75" s="173"/>
      <c r="H75" s="173"/>
      <c r="I75" s="173"/>
      <c r="J75" s="173"/>
      <c r="K75" s="173"/>
      <c r="L75" s="173"/>
      <c r="M75" s="173"/>
      <c r="N75" s="173"/>
      <c r="O75" s="173"/>
      <c r="P75" s="173"/>
      <c r="Q75" s="173"/>
      <c r="R75" s="173"/>
      <c r="S75" s="173"/>
      <c r="T75" s="173"/>
      <c r="U75" s="173"/>
      <c r="V75" s="173"/>
      <c r="W75" s="173"/>
      <c r="X75" s="11"/>
      <c r="AA75" s="55"/>
      <c r="AB75" s="55"/>
      <c r="AC75" s="67" t="s">
        <v>135</v>
      </c>
      <c r="AD75" s="63">
        <v>13</v>
      </c>
      <c r="AE75" s="55"/>
      <c r="AF75" s="55"/>
      <c r="AG75" s="55"/>
      <c r="AH75" s="55"/>
      <c r="AI75" s="55"/>
      <c r="AJ75" s="55"/>
      <c r="AK75" s="55"/>
      <c r="AL75" s="55"/>
      <c r="AM75" s="55"/>
      <c r="AN75" s="55"/>
    </row>
    <row r="76" spans="2:40" s="1" customFormat="1" ht="21" customHeight="1" x14ac:dyDescent="0.3">
      <c r="B76" s="11"/>
      <c r="C76" s="172" t="s">
        <v>1</v>
      </c>
      <c r="D76" s="173"/>
      <c r="E76" s="173"/>
      <c r="F76" s="173"/>
      <c r="G76" s="173"/>
      <c r="H76" s="173"/>
      <c r="I76" s="173"/>
      <c r="J76" s="173"/>
      <c r="K76" s="173"/>
      <c r="L76" s="173"/>
      <c r="M76" s="173"/>
      <c r="N76" s="173"/>
      <c r="O76" s="173"/>
      <c r="P76" s="173"/>
      <c r="Q76" s="173"/>
      <c r="R76" s="173"/>
      <c r="S76" s="173"/>
      <c r="T76" s="173"/>
      <c r="U76" s="173"/>
      <c r="V76" s="173"/>
      <c r="W76" s="173"/>
      <c r="X76" s="11"/>
      <c r="AA76" s="55"/>
      <c r="AB76" s="55"/>
      <c r="AC76" s="69" t="s">
        <v>136</v>
      </c>
      <c r="AD76" s="63">
        <v>15.5</v>
      </c>
      <c r="AE76" s="55"/>
      <c r="AF76" s="55"/>
      <c r="AG76" s="55"/>
      <c r="AH76" s="55"/>
      <c r="AI76" s="55"/>
      <c r="AJ76" s="55"/>
      <c r="AK76" s="55"/>
      <c r="AL76" s="55"/>
      <c r="AM76" s="55"/>
      <c r="AN76" s="55"/>
    </row>
    <row r="77" spans="2:40" s="1" customFormat="1" ht="27.75" customHeight="1" x14ac:dyDescent="0.3">
      <c r="B77" s="11"/>
      <c r="C77" s="174" t="s">
        <v>0</v>
      </c>
      <c r="D77" s="175"/>
      <c r="E77" s="175"/>
      <c r="F77" s="175"/>
      <c r="G77" s="175"/>
      <c r="H77" s="175"/>
      <c r="I77" s="175"/>
      <c r="J77" s="175"/>
      <c r="K77" s="175"/>
      <c r="L77" s="175"/>
      <c r="M77" s="175"/>
      <c r="N77" s="175"/>
      <c r="O77" s="175"/>
      <c r="P77" s="175"/>
      <c r="Q77" s="175"/>
      <c r="R77" s="175"/>
      <c r="S77" s="175"/>
      <c r="T77" s="175"/>
      <c r="U77" s="175"/>
      <c r="V77" s="175"/>
      <c r="W77" s="175"/>
      <c r="X77" s="11"/>
      <c r="AA77" s="55"/>
      <c r="AB77" s="55"/>
      <c r="AC77" s="55"/>
      <c r="AD77" s="55"/>
      <c r="AE77" s="55"/>
      <c r="AF77" s="55"/>
      <c r="AG77" s="55"/>
      <c r="AH77" s="55"/>
      <c r="AI77" s="55"/>
      <c r="AJ77" s="55"/>
      <c r="AK77" s="55"/>
      <c r="AL77" s="55"/>
      <c r="AM77" s="55"/>
      <c r="AN77" s="55"/>
    </row>
    <row r="78" spans="2:40" s="1" customFormat="1" ht="15" customHeight="1" x14ac:dyDescent="0.3">
      <c r="B78" s="11"/>
      <c r="C78" s="54"/>
      <c r="D78" s="54"/>
      <c r="E78" s="54"/>
      <c r="F78" s="54"/>
      <c r="G78" s="54"/>
      <c r="H78" s="54"/>
      <c r="I78" s="54"/>
      <c r="J78" s="54"/>
      <c r="K78" s="54"/>
      <c r="L78" s="54"/>
      <c r="M78" s="54"/>
      <c r="N78" s="55"/>
      <c r="O78" s="55"/>
      <c r="P78" s="54"/>
      <c r="Q78" s="54"/>
      <c r="R78" s="54"/>
      <c r="S78" s="54"/>
      <c r="T78" s="54"/>
      <c r="U78" s="54"/>
      <c r="V78" s="54"/>
      <c r="W78" s="54"/>
      <c r="X78" s="11"/>
      <c r="AA78" s="55"/>
      <c r="AB78" s="55"/>
      <c r="AC78" s="55"/>
      <c r="AD78" s="55"/>
      <c r="AE78" s="55"/>
      <c r="AF78" s="55"/>
      <c r="AG78" s="55"/>
      <c r="AH78" s="55"/>
      <c r="AI78" s="55"/>
      <c r="AJ78" s="55"/>
      <c r="AK78" s="55"/>
      <c r="AL78" s="55"/>
      <c r="AM78" s="55"/>
      <c r="AN78" s="55"/>
    </row>
    <row r="79" spans="2:40" s="1" customFormat="1" ht="23.25" customHeight="1" x14ac:dyDescent="0.3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P79" s="11"/>
      <c r="Q79" s="11"/>
      <c r="R79" s="11"/>
      <c r="S79" s="11"/>
      <c r="T79" s="11"/>
      <c r="U79" s="11"/>
      <c r="V79" s="11"/>
      <c r="W79" s="11"/>
      <c r="X79" s="11"/>
      <c r="AA79" s="55"/>
      <c r="AB79" s="55"/>
      <c r="AD79" s="55"/>
      <c r="AE79" s="55"/>
      <c r="AF79" s="55"/>
      <c r="AG79" s="55"/>
      <c r="AH79" s="55"/>
      <c r="AI79" s="55"/>
      <c r="AJ79" s="55"/>
      <c r="AK79" s="55"/>
      <c r="AL79" s="55"/>
      <c r="AM79" s="55"/>
      <c r="AN79" s="55"/>
    </row>
    <row r="80" spans="2:40" s="1" customFormat="1" ht="26.25" customHeight="1" x14ac:dyDescent="0.3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P80" s="11"/>
      <c r="Q80" s="11"/>
      <c r="R80" s="11"/>
      <c r="S80" s="11"/>
      <c r="T80" s="11"/>
      <c r="U80" s="11"/>
      <c r="V80" s="11"/>
      <c r="W80" s="11"/>
      <c r="X80" s="11"/>
      <c r="AA80" s="55"/>
      <c r="AB80" s="55"/>
      <c r="AC80" s="55"/>
      <c r="AD80" s="55"/>
      <c r="AE80" s="55"/>
      <c r="AF80" s="55"/>
      <c r="AG80" s="55"/>
      <c r="AH80" s="55"/>
      <c r="AI80" s="55"/>
      <c r="AJ80" s="55"/>
      <c r="AK80" s="55"/>
      <c r="AL80" s="55"/>
      <c r="AM80" s="55"/>
      <c r="AN80" s="55"/>
    </row>
    <row r="81" spans="2:40" s="1" customFormat="1" ht="31.5" customHeight="1" x14ac:dyDescent="0.3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P81" s="11"/>
      <c r="Q81" s="11"/>
      <c r="R81" s="11"/>
      <c r="S81" s="11"/>
      <c r="T81" s="11"/>
      <c r="U81" s="11"/>
      <c r="V81" s="11"/>
      <c r="W81" s="11"/>
      <c r="X81" s="11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</row>
    <row r="82" spans="2:40" s="1" customFormat="1" ht="20.25" x14ac:dyDescent="0.3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P82" s="11"/>
      <c r="Q82" s="11"/>
      <c r="R82" s="11"/>
      <c r="S82" s="11"/>
      <c r="T82" s="11"/>
      <c r="U82" s="11"/>
      <c r="V82" s="11"/>
      <c r="W82" s="11"/>
      <c r="X82" s="11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</row>
    <row r="83" spans="2:40" s="1" customFormat="1" ht="12.75" customHeight="1" x14ac:dyDescent="0.3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P83" s="11"/>
      <c r="Q83" s="11"/>
      <c r="R83" s="11"/>
      <c r="S83" s="11"/>
      <c r="T83" s="11"/>
      <c r="U83" s="11"/>
      <c r="V83" s="11"/>
      <c r="W83" s="11"/>
      <c r="X83" s="11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</row>
    <row r="84" spans="2:40" s="1" customFormat="1" ht="20.25" x14ac:dyDescent="0.3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/>
      <c r="P84" s="11"/>
      <c r="Q84" s="11"/>
      <c r="R84" s="11"/>
      <c r="S84" s="11"/>
      <c r="T84" s="11"/>
      <c r="U84" s="11"/>
      <c r="V84" s="11"/>
      <c r="W84" s="11"/>
      <c r="X84" s="11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</row>
    <row r="85" spans="2:40" s="1" customFormat="1" ht="24.75" customHeight="1" x14ac:dyDescent="0.3">
      <c r="B85" s="24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/>
      <c r="P85" s="11"/>
      <c r="Q85" s="11"/>
      <c r="R85" s="11"/>
      <c r="S85" s="11"/>
      <c r="T85" s="11"/>
      <c r="U85" s="11"/>
      <c r="V85" s="11"/>
      <c r="W85" s="11"/>
      <c r="X85" s="11"/>
      <c r="AA85" s="6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</row>
    <row r="86" spans="2:40" s="1" customFormat="1" ht="12.75" customHeight="1" x14ac:dyDescent="0.3"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/>
      <c r="P86" s="11"/>
      <c r="Q86" s="11"/>
      <c r="R86" s="11"/>
      <c r="S86" s="11"/>
      <c r="T86" s="11"/>
      <c r="U86" s="11"/>
      <c r="V86" s="11"/>
      <c r="W86" s="11"/>
      <c r="X86" s="11"/>
      <c r="AA86" s="6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</row>
    <row r="87" spans="2:40" s="1" customFormat="1" ht="12.75" customHeight="1" x14ac:dyDescent="0.3"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/>
      <c r="O87"/>
      <c r="P87" s="11"/>
      <c r="Q87" s="11"/>
      <c r="R87" s="11"/>
      <c r="S87" s="11"/>
      <c r="T87" s="11"/>
      <c r="U87" s="11"/>
      <c r="V87" s="11"/>
      <c r="W87" s="11"/>
      <c r="X87" s="11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</row>
    <row r="88" spans="2:40" s="1" customFormat="1" ht="12.75" customHeight="1" x14ac:dyDescent="0.3">
      <c r="C88" s="4"/>
      <c r="D88" s="4"/>
      <c r="E88" s="11"/>
      <c r="F88" s="4"/>
      <c r="G88" s="11"/>
      <c r="H88" s="11"/>
      <c r="I88" s="11"/>
      <c r="J88" s="11"/>
      <c r="K88" s="11"/>
      <c r="L88" s="11"/>
      <c r="M88" s="11"/>
      <c r="N88"/>
      <c r="O88"/>
      <c r="P88" s="11"/>
      <c r="Q88" s="4"/>
      <c r="R88" s="11"/>
      <c r="S88" s="11"/>
      <c r="T88" s="4"/>
      <c r="U88" s="11"/>
      <c r="V88" s="4"/>
      <c r="W88" s="11"/>
      <c r="X88" s="11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</row>
    <row r="89" spans="2:40" s="1" customFormat="1" ht="12.75" customHeight="1" x14ac:dyDescent="0.3">
      <c r="C89" s="4"/>
      <c r="D89" s="4"/>
      <c r="E89" s="11"/>
      <c r="F89" s="4"/>
      <c r="G89" s="11"/>
      <c r="H89" s="11"/>
      <c r="I89" s="11"/>
      <c r="J89" s="11"/>
      <c r="K89" s="11"/>
      <c r="L89" s="11"/>
      <c r="M89" s="11"/>
      <c r="N89"/>
      <c r="O89"/>
      <c r="P89" s="11"/>
      <c r="Q89" s="4"/>
      <c r="R89" s="11"/>
      <c r="S89" s="11"/>
      <c r="T89" s="4"/>
      <c r="U89" s="11"/>
      <c r="V89" s="4"/>
      <c r="W89" s="11"/>
      <c r="X89" s="11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</row>
    <row r="90" spans="2:40" s="1" customFormat="1" ht="12.75" customHeight="1" x14ac:dyDescent="0.3">
      <c r="C90" s="4"/>
      <c r="D90" s="4"/>
      <c r="E90" s="11"/>
      <c r="F90" s="4"/>
      <c r="G90" s="11"/>
      <c r="H90" s="11"/>
      <c r="I90" s="11"/>
      <c r="J90" s="11"/>
      <c r="K90" s="11"/>
      <c r="L90" s="11"/>
      <c r="M90" s="11"/>
      <c r="N90"/>
      <c r="O90"/>
      <c r="P90" s="11"/>
      <c r="Q90" s="4"/>
      <c r="R90" s="11"/>
      <c r="S90" s="11"/>
      <c r="T90" s="4"/>
      <c r="U90" s="11"/>
      <c r="V90" s="4"/>
      <c r="W90" s="11"/>
      <c r="X90" s="11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</row>
    <row r="91" spans="2:40" s="1" customFormat="1" ht="20.25" x14ac:dyDescent="0.3">
      <c r="B91" s="24"/>
      <c r="C91" s="4"/>
      <c r="D91" s="4"/>
      <c r="E91" s="11"/>
      <c r="F91" s="4"/>
      <c r="G91" s="11"/>
      <c r="H91" s="11"/>
      <c r="I91" s="11"/>
      <c r="J91" s="11"/>
      <c r="K91" s="11"/>
      <c r="L91" s="11"/>
      <c r="M91" s="11"/>
      <c r="N91"/>
      <c r="O91"/>
      <c r="P91" s="11"/>
      <c r="Q91" s="4"/>
      <c r="R91" s="11"/>
      <c r="S91" s="11"/>
      <c r="T91" s="4"/>
      <c r="U91" s="11"/>
      <c r="V91" s="4"/>
      <c r="W91" s="11"/>
      <c r="X91" s="11"/>
      <c r="AA91" s="55"/>
      <c r="AB91" s="55"/>
      <c r="AC91" s="55"/>
      <c r="AD91" s="55"/>
      <c r="AE91" s="55"/>
      <c r="AF91" s="55"/>
      <c r="AG91" s="55"/>
      <c r="AH91" s="55"/>
      <c r="AI91" s="55"/>
      <c r="AJ91" s="55"/>
      <c r="AK91" s="55"/>
      <c r="AL91" s="55"/>
      <c r="AM91" s="55"/>
      <c r="AN91" s="55"/>
    </row>
    <row r="92" spans="2:40" s="1" customFormat="1" ht="20.25" x14ac:dyDescent="0.3">
      <c r="B92" s="11"/>
      <c r="C92"/>
      <c r="D92"/>
      <c r="E92"/>
      <c r="F92"/>
      <c r="G92"/>
      <c r="H92"/>
      <c r="I92"/>
      <c r="J92"/>
      <c r="K92"/>
      <c r="L92"/>
      <c r="M92"/>
      <c r="N92"/>
      <c r="O92"/>
      <c r="Q92"/>
      <c r="T92"/>
      <c r="V92"/>
      <c r="X92" s="11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</row>
    <row r="93" spans="2:40" s="1" customFormat="1" ht="20.25" x14ac:dyDescent="0.3">
      <c r="B93" s="11"/>
      <c r="C93"/>
      <c r="D93"/>
      <c r="E93"/>
      <c r="F93"/>
      <c r="G93"/>
      <c r="H93"/>
      <c r="I93"/>
      <c r="J93"/>
      <c r="K93"/>
      <c r="L93"/>
      <c r="M93"/>
      <c r="N93"/>
      <c r="O93"/>
      <c r="Q93"/>
      <c r="T93"/>
      <c r="V93"/>
      <c r="X93" s="11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</row>
    <row r="94" spans="2:40" s="1" customFormat="1" ht="20.25" x14ac:dyDescent="0.3">
      <c r="B94" s="11"/>
      <c r="C94"/>
      <c r="D94"/>
      <c r="E94"/>
      <c r="F94"/>
      <c r="G94"/>
      <c r="H94"/>
      <c r="I94"/>
      <c r="J94"/>
      <c r="K94"/>
      <c r="L94"/>
      <c r="M94"/>
      <c r="N94"/>
      <c r="O94"/>
      <c r="Q94"/>
      <c r="T94"/>
      <c r="V94"/>
      <c r="X94" s="11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</row>
    <row r="95" spans="2:40" s="1" customFormat="1" ht="20.25" x14ac:dyDescent="0.3">
      <c r="B95" s="11"/>
      <c r="C95"/>
      <c r="D95"/>
      <c r="E95"/>
      <c r="F95"/>
      <c r="G95"/>
      <c r="H95"/>
      <c r="I95"/>
      <c r="J95"/>
      <c r="K95"/>
      <c r="L95"/>
      <c r="M95"/>
      <c r="N95"/>
      <c r="O95"/>
      <c r="Q95"/>
      <c r="T95"/>
      <c r="V95"/>
      <c r="X95" s="11"/>
      <c r="AA95" s="55"/>
      <c r="AB95" s="55"/>
      <c r="AC95" s="55"/>
      <c r="AD95" s="55"/>
      <c r="AE95" s="55"/>
      <c r="AF95" s="55"/>
      <c r="AG95" s="55"/>
      <c r="AH95" s="55"/>
      <c r="AI95" s="55"/>
      <c r="AJ95" s="55"/>
      <c r="AK95" s="55"/>
      <c r="AL95" s="55"/>
      <c r="AM95" s="55"/>
      <c r="AN95" s="55"/>
    </row>
    <row r="96" spans="2:40" s="1" customFormat="1" ht="21" x14ac:dyDescent="0.35">
      <c r="B96" s="11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 s="11"/>
      <c r="AA96" s="55"/>
      <c r="AB96" s="55"/>
      <c r="AC96" s="55"/>
      <c r="AD96" s="55"/>
      <c r="AE96" s="3"/>
      <c r="AF96" s="55"/>
      <c r="AG96" s="55"/>
      <c r="AH96" s="55"/>
      <c r="AI96" s="55"/>
      <c r="AJ96" s="55"/>
      <c r="AK96" s="55"/>
      <c r="AL96" s="55"/>
      <c r="AM96" s="55"/>
      <c r="AN96" s="55"/>
    </row>
    <row r="97" spans="2:40" s="1" customFormat="1" ht="21" x14ac:dyDescent="0.35">
      <c r="B97" s="11"/>
      <c r="C97"/>
      <c r="D97"/>
      <c r="E97"/>
      <c r="F97"/>
      <c r="G97"/>
      <c r="H97"/>
      <c r="I97"/>
      <c r="J97"/>
      <c r="K97"/>
      <c r="L97"/>
      <c r="M97"/>
      <c r="N97"/>
      <c r="O97"/>
      <c r="P97"/>
      <c r="Q97"/>
      <c r="R97"/>
      <c r="S97"/>
      <c r="T97"/>
      <c r="U97"/>
      <c r="V97"/>
      <c r="W97"/>
      <c r="X97" s="11"/>
      <c r="AA97" s="55"/>
      <c r="AB97" s="55"/>
      <c r="AC97" s="55"/>
      <c r="AD97" s="55"/>
      <c r="AE97" s="3"/>
      <c r="AF97" s="3"/>
      <c r="AG97" s="55"/>
      <c r="AH97" s="55"/>
      <c r="AI97" s="55"/>
      <c r="AJ97" s="55"/>
      <c r="AK97" s="55"/>
      <c r="AL97" s="55"/>
      <c r="AM97" s="55"/>
      <c r="AN97" s="55"/>
    </row>
    <row r="98" spans="2:40" s="1" customFormat="1" ht="21" x14ac:dyDescent="0.35">
      <c r="B98" s="11"/>
      <c r="C98"/>
      <c r="D98"/>
      <c r="E98"/>
      <c r="F98"/>
      <c r="G98"/>
      <c r="H98"/>
      <c r="I98"/>
      <c r="J98"/>
      <c r="K98"/>
      <c r="L98"/>
      <c r="M98"/>
      <c r="N98"/>
      <c r="O98"/>
      <c r="P98"/>
      <c r="Q98"/>
      <c r="R98"/>
      <c r="S98"/>
      <c r="T98"/>
      <c r="U98"/>
      <c r="V98"/>
      <c r="W98"/>
      <c r="X98" s="11"/>
      <c r="AA98" s="55"/>
      <c r="AB98" s="55"/>
      <c r="AC98" s="55"/>
      <c r="AD98" s="55"/>
      <c r="AE98" s="3"/>
      <c r="AF98" s="3"/>
      <c r="AG98" s="55"/>
      <c r="AH98" s="55"/>
      <c r="AI98" s="55"/>
      <c r="AJ98" s="55"/>
      <c r="AK98" s="55"/>
      <c r="AL98" s="55"/>
      <c r="AM98" s="55"/>
      <c r="AN98" s="55"/>
    </row>
    <row r="99" spans="2:40" s="1" customFormat="1" ht="21" x14ac:dyDescent="0.35">
      <c r="B99" s="11"/>
      <c r="C99"/>
      <c r="D99"/>
      <c r="E99"/>
      <c r="F99"/>
      <c r="G99"/>
      <c r="H99"/>
      <c r="I99"/>
      <c r="J99"/>
      <c r="K99"/>
      <c r="L99"/>
      <c r="M99"/>
      <c r="N99"/>
      <c r="O99"/>
      <c r="P99"/>
      <c r="Q99"/>
      <c r="R99"/>
      <c r="S99"/>
      <c r="T99"/>
      <c r="U99"/>
      <c r="V99"/>
      <c r="W99"/>
      <c r="X99" s="11"/>
      <c r="AA99" s="55"/>
      <c r="AB99" s="55"/>
      <c r="AC99" s="55"/>
      <c r="AD99" s="55"/>
      <c r="AE99" s="3"/>
      <c r="AF99" s="3"/>
      <c r="AG99" s="55"/>
      <c r="AH99" s="55"/>
      <c r="AI99" s="55"/>
      <c r="AJ99" s="55"/>
      <c r="AK99" s="55"/>
      <c r="AL99" s="55"/>
      <c r="AM99" s="55"/>
      <c r="AN99" s="55"/>
    </row>
    <row r="100" spans="2:40" s="1" customFormat="1" ht="21" x14ac:dyDescent="0.35">
      <c r="B100" s="11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  <c r="Q100"/>
      <c r="R100"/>
      <c r="S100"/>
      <c r="T100"/>
      <c r="U100"/>
      <c r="V100"/>
      <c r="W100"/>
      <c r="X100" s="11"/>
      <c r="AA100" s="55"/>
      <c r="AB100" s="55"/>
      <c r="AC100" s="55"/>
      <c r="AD100" s="55"/>
      <c r="AE100" s="3"/>
      <c r="AF100" s="3"/>
      <c r="AG100" s="55"/>
      <c r="AH100" s="55"/>
      <c r="AI100" s="55"/>
      <c r="AJ100" s="55"/>
      <c r="AK100" s="55"/>
      <c r="AL100" s="55"/>
      <c r="AM100" s="55"/>
      <c r="AN100" s="55"/>
    </row>
    <row r="101" spans="2:40" ht="21" x14ac:dyDescent="0.35">
      <c r="B101" s="4"/>
      <c r="X101" s="4"/>
      <c r="Z101" s="1"/>
      <c r="AA101" s="55"/>
      <c r="AB101" s="55"/>
      <c r="AC101" s="55"/>
      <c r="AD101" s="55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2:40" ht="21" x14ac:dyDescent="0.35">
      <c r="B102" s="4"/>
      <c r="X102" s="4"/>
      <c r="Z102" s="1"/>
      <c r="AA102" s="55"/>
      <c r="AB102" s="55"/>
      <c r="AC102" s="55"/>
      <c r="AD102" s="55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2:40" ht="21" x14ac:dyDescent="0.35">
      <c r="B103" s="4"/>
      <c r="X103" s="4"/>
      <c r="Z103" s="1"/>
      <c r="AA103" s="1"/>
      <c r="AB103" s="1"/>
      <c r="AC103" s="55"/>
      <c r="AD103" s="55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2:40" x14ac:dyDescent="0.25">
      <c r="B104" s="4"/>
      <c r="X104" s="4"/>
      <c r="AA104" s="1"/>
      <c r="AB104" s="1"/>
      <c r="AC104" s="1"/>
      <c r="AD104" s="1"/>
    </row>
    <row r="105" spans="2:40" x14ac:dyDescent="0.25">
      <c r="AA105" s="1"/>
      <c r="AB105" s="1"/>
      <c r="AC105" s="1"/>
      <c r="AD105" s="1"/>
    </row>
    <row r="106" spans="2:40" x14ac:dyDescent="0.25">
      <c r="AA106" s="1"/>
      <c r="AB106" s="1"/>
      <c r="AC106" s="1"/>
      <c r="AD106" s="1"/>
    </row>
    <row r="107" spans="2:40" x14ac:dyDescent="0.25">
      <c r="AA107" s="1"/>
      <c r="AB107" s="1"/>
      <c r="AC107" s="1"/>
      <c r="AD107" s="1"/>
    </row>
    <row r="108" spans="2:40" x14ac:dyDescent="0.25">
      <c r="AA108" s="1"/>
      <c r="AB108" s="1"/>
      <c r="AC108" s="1"/>
      <c r="AD108" s="1"/>
    </row>
    <row r="109" spans="2:40" x14ac:dyDescent="0.25">
      <c r="AC109" s="1"/>
      <c r="AD109" s="1"/>
    </row>
  </sheetData>
  <sheetProtection algorithmName="SHA-512" hashValue="hPAPXKYBp/aag32kP9xEnWvH2zAKrXgKCqGkV5h2BX33Ie1uy/njGxD7G+H1BW+bdVO+IJrQG3lVaDeHpu1xRw==" saltValue="WL2So8bxeGu7+VA+IDHYsQ==" spinCount="100000" sheet="1" objects="1" scenarios="1"/>
  <mergeCells count="225">
    <mergeCell ref="I39:Q39"/>
    <mergeCell ref="R39:S39"/>
    <mergeCell ref="R46:S46"/>
    <mergeCell ref="AH38:AI38"/>
    <mergeCell ref="C74:W74"/>
    <mergeCell ref="C75:W75"/>
    <mergeCell ref="C73:W73"/>
    <mergeCell ref="U64:W64"/>
    <mergeCell ref="AH46:AI46"/>
    <mergeCell ref="P64:S64"/>
    <mergeCell ref="AH56:AI56"/>
    <mergeCell ref="AH59:AI59"/>
    <mergeCell ref="D55:G55"/>
    <mergeCell ref="I55:Q55"/>
    <mergeCell ref="R55:S55"/>
    <mergeCell ref="T55:V55"/>
    <mergeCell ref="R52:S52"/>
    <mergeCell ref="T52:V52"/>
    <mergeCell ref="D53:G53"/>
    <mergeCell ref="I53:Q53"/>
    <mergeCell ref="R53:S53"/>
    <mergeCell ref="R63:S63"/>
    <mergeCell ref="C63:K63"/>
    <mergeCell ref="R49:S49"/>
    <mergeCell ref="R35:S35"/>
    <mergeCell ref="D44:G44"/>
    <mergeCell ref="C58:K58"/>
    <mergeCell ref="C59:K59"/>
    <mergeCell ref="C60:K60"/>
    <mergeCell ref="U62:V62"/>
    <mergeCell ref="T48:V48"/>
    <mergeCell ref="T49:V49"/>
    <mergeCell ref="T47:V47"/>
    <mergeCell ref="T37:V37"/>
    <mergeCell ref="D43:G43"/>
    <mergeCell ref="M58:O58"/>
    <mergeCell ref="M59:O59"/>
    <mergeCell ref="M60:O60"/>
    <mergeCell ref="M61:O61"/>
    <mergeCell ref="T50:V50"/>
    <mergeCell ref="T42:V42"/>
    <mergeCell ref="T39:V39"/>
    <mergeCell ref="T40:V40"/>
    <mergeCell ref="U59:W59"/>
    <mergeCell ref="U60:W60"/>
    <mergeCell ref="T54:V54"/>
    <mergeCell ref="M62:O62"/>
    <mergeCell ref="R58:S58"/>
    <mergeCell ref="R50:S50"/>
    <mergeCell ref="D40:G40"/>
    <mergeCell ref="I40:Q40"/>
    <mergeCell ref="R40:S40"/>
    <mergeCell ref="D41:G41"/>
    <mergeCell ref="I41:Q41"/>
    <mergeCell ref="R41:S41"/>
    <mergeCell ref="R59:S59"/>
    <mergeCell ref="R51:S51"/>
    <mergeCell ref="D54:G54"/>
    <mergeCell ref="I54:Q54"/>
    <mergeCell ref="R54:S54"/>
    <mergeCell ref="M63:O63"/>
    <mergeCell ref="C76:W76"/>
    <mergeCell ref="C77:W77"/>
    <mergeCell ref="H68:M68"/>
    <mergeCell ref="C72:W72"/>
    <mergeCell ref="C65:L65"/>
    <mergeCell ref="M65:W65"/>
    <mergeCell ref="C66:W66"/>
    <mergeCell ref="C69:W69"/>
    <mergeCell ref="C71:W71"/>
    <mergeCell ref="H70:M70"/>
    <mergeCell ref="P67:S67"/>
    <mergeCell ref="U67:W67"/>
    <mergeCell ref="J1:W1"/>
    <mergeCell ref="C16:D16"/>
    <mergeCell ref="G16:L16"/>
    <mergeCell ref="R16:S16"/>
    <mergeCell ref="I19:Q19"/>
    <mergeCell ref="I20:Q20"/>
    <mergeCell ref="C2:I2"/>
    <mergeCell ref="S2:W2"/>
    <mergeCell ref="R23:S23"/>
    <mergeCell ref="I22:Q22"/>
    <mergeCell ref="T20:V20"/>
    <mergeCell ref="T21:V21"/>
    <mergeCell ref="C14:W14"/>
    <mergeCell ref="C11:D11"/>
    <mergeCell ref="G11:L11"/>
    <mergeCell ref="Q11:S11"/>
    <mergeCell ref="C3:W3"/>
    <mergeCell ref="U11:W11"/>
    <mergeCell ref="R21:S21"/>
    <mergeCell ref="R22:S22"/>
    <mergeCell ref="C7:D7"/>
    <mergeCell ref="G7:L7"/>
    <mergeCell ref="U7:W7"/>
    <mergeCell ref="P8:S8"/>
    <mergeCell ref="C9:D9"/>
    <mergeCell ref="G9:L9"/>
    <mergeCell ref="Q9:S9"/>
    <mergeCell ref="U9:W9"/>
    <mergeCell ref="Q7:S7"/>
    <mergeCell ref="R24:S24"/>
    <mergeCell ref="T26:V26"/>
    <mergeCell ref="D24:G24"/>
    <mergeCell ref="D25:G25"/>
    <mergeCell ref="R26:S26"/>
    <mergeCell ref="D21:G21"/>
    <mergeCell ref="D22:G22"/>
    <mergeCell ref="R19:S19"/>
    <mergeCell ref="R20:S20"/>
    <mergeCell ref="D19:G19"/>
    <mergeCell ref="D20:G20"/>
    <mergeCell ref="T19:V19"/>
    <mergeCell ref="T22:V22"/>
    <mergeCell ref="T23:V23"/>
    <mergeCell ref="T24:V24"/>
    <mergeCell ref="R25:S25"/>
    <mergeCell ref="T30:V30"/>
    <mergeCell ref="I21:Q21"/>
    <mergeCell ref="I23:Q23"/>
    <mergeCell ref="I24:Q24"/>
    <mergeCell ref="D26:G26"/>
    <mergeCell ref="C5:W5"/>
    <mergeCell ref="D23:G23"/>
    <mergeCell ref="I29:Q29"/>
    <mergeCell ref="I31:Q31"/>
    <mergeCell ref="R31:S31"/>
    <mergeCell ref="D27:G27"/>
    <mergeCell ref="R27:S27"/>
    <mergeCell ref="R28:S28"/>
    <mergeCell ref="D29:G29"/>
    <mergeCell ref="D30:G30"/>
    <mergeCell ref="I30:Q30"/>
    <mergeCell ref="D28:G28"/>
    <mergeCell ref="T29:V29"/>
    <mergeCell ref="T28:V28"/>
    <mergeCell ref="R29:S29"/>
    <mergeCell ref="R30:S30"/>
    <mergeCell ref="D31:G31"/>
    <mergeCell ref="T31:V31"/>
    <mergeCell ref="T25:V25"/>
    <mergeCell ref="T27:V27"/>
    <mergeCell ref="AB2:AD2"/>
    <mergeCell ref="AF2:AH2"/>
    <mergeCell ref="I25:Q25"/>
    <mergeCell ref="I26:Q26"/>
    <mergeCell ref="I27:Q27"/>
    <mergeCell ref="I28:Q28"/>
    <mergeCell ref="AA27:AB27"/>
    <mergeCell ref="AA4:AB4"/>
    <mergeCell ref="AA5:AB5"/>
    <mergeCell ref="AA15:AB15"/>
    <mergeCell ref="T51:V51"/>
    <mergeCell ref="R47:S47"/>
    <mergeCell ref="T41:V41"/>
    <mergeCell ref="D51:G51"/>
    <mergeCell ref="R48:S48"/>
    <mergeCell ref="T32:V32"/>
    <mergeCell ref="T33:V33"/>
    <mergeCell ref="T34:V34"/>
    <mergeCell ref="I43:Q43"/>
    <mergeCell ref="R43:S43"/>
    <mergeCell ref="T43:V43"/>
    <mergeCell ref="I32:Q32"/>
    <mergeCell ref="I33:Q33"/>
    <mergeCell ref="D32:G32"/>
    <mergeCell ref="R32:S32"/>
    <mergeCell ref="I37:Q37"/>
    <mergeCell ref="D33:G33"/>
    <mergeCell ref="D34:G34"/>
    <mergeCell ref="I34:Q34"/>
    <mergeCell ref="R33:S33"/>
    <mergeCell ref="D38:G38"/>
    <mergeCell ref="R34:S34"/>
    <mergeCell ref="D35:G35"/>
    <mergeCell ref="I35:Q35"/>
    <mergeCell ref="C61:K61"/>
    <mergeCell ref="AA33:AB33"/>
    <mergeCell ref="AA48:AB48"/>
    <mergeCell ref="AA57:AB57"/>
    <mergeCell ref="C62:K62"/>
    <mergeCell ref="D37:G37"/>
    <mergeCell ref="D39:G39"/>
    <mergeCell ref="D42:G42"/>
    <mergeCell ref="I42:Q42"/>
    <mergeCell ref="R42:S42"/>
    <mergeCell ref="I44:Q44"/>
    <mergeCell ref="R44:S44"/>
    <mergeCell ref="I49:Q49"/>
    <mergeCell ref="I50:Q50"/>
    <mergeCell ref="C48:Q48"/>
    <mergeCell ref="D49:G49"/>
    <mergeCell ref="D50:G50"/>
    <mergeCell ref="D45:G45"/>
    <mergeCell ref="I45:Q45"/>
    <mergeCell ref="R45:S45"/>
    <mergeCell ref="T53:V53"/>
    <mergeCell ref="I51:Q51"/>
    <mergeCell ref="D52:G52"/>
    <mergeCell ref="I52:Q52"/>
    <mergeCell ref="AA71:AB71"/>
    <mergeCell ref="AH68:AI68"/>
    <mergeCell ref="T44:V44"/>
    <mergeCell ref="U58:W58"/>
    <mergeCell ref="R37:S37"/>
    <mergeCell ref="I38:Q38"/>
    <mergeCell ref="R38:S38"/>
    <mergeCell ref="T38:V38"/>
    <mergeCell ref="T35:V35"/>
    <mergeCell ref="T36:V36"/>
    <mergeCell ref="R60:S60"/>
    <mergeCell ref="R61:S61"/>
    <mergeCell ref="R62:S62"/>
    <mergeCell ref="M57:S57"/>
    <mergeCell ref="C57:K57"/>
    <mergeCell ref="D36:G36"/>
    <mergeCell ref="I36:Q36"/>
    <mergeCell ref="R36:S36"/>
    <mergeCell ref="T45:V45"/>
    <mergeCell ref="D46:G46"/>
    <mergeCell ref="I46:Q46"/>
    <mergeCell ref="T46:V46"/>
    <mergeCell ref="D47:G47"/>
    <mergeCell ref="I47:Q47"/>
  </mergeCells>
  <dataValidations count="6">
    <dataValidation type="list" allowBlank="1" showInputMessage="1" showErrorMessage="1" sqref="M59:M63" xr:uid="{8BF8EAF6-A60B-43DE-92DF-8FC1828D2E8D}">
      <formula1>$AJ$46:$AJ$51</formula1>
    </dataValidation>
    <dataValidation type="list" allowBlank="1" showInputMessage="1" showErrorMessage="1" sqref="I45:Q46" xr:uid="{23FD9B29-ED5B-4300-9701-29FEAEBE5019}">
      <formula1>$AJ$38:$AJ$41</formula1>
    </dataValidation>
    <dataValidation type="list" allowBlank="1" showInputMessage="1" showErrorMessage="1" sqref="I50:Q55" xr:uid="{F67DDF31-7A11-413F-BC0E-6DAA1889BF89}">
      <formula1>$AJ$56:$AJ$68</formula1>
    </dataValidation>
    <dataValidation type="list" allowBlank="1" showInputMessage="1" showErrorMessage="1" sqref="I43:M43 P38:Q38 I38:M38 P43:Q43" xr:uid="{63ADA4F7-0686-4AF4-B0A6-B9FE83FEF58E}">
      <formula1>$AC$6:$AC$56</formula1>
    </dataValidation>
    <dataValidation type="list" allowBlank="1" showInputMessage="1" showErrorMessage="1" sqref="I20:Q37" xr:uid="{60AEEFE3-53A6-456A-90E5-BC314EC97F18}">
      <formula1>$AC$4:$AC$67</formula1>
    </dataValidation>
    <dataValidation type="list" allowBlank="1" showInputMessage="1" showErrorMessage="1" sqref="I40:Q42" xr:uid="{1DDD9AB0-CE78-47F8-ADFB-A53DF77505A9}">
      <formula1>$AC$71:$AC$76</formula1>
    </dataValidation>
  </dataValidations>
  <hyperlinks>
    <hyperlink ref="M65" r:id="rId1" xr:uid="{B4DE0A3C-F5A9-4BA8-9EA7-FDB0867F8E98}"/>
    <hyperlink ref="C77:L77" r:id="rId2" display="commercialservices@abertay.ac.uk" xr:uid="{31A62EC8-D700-4865-8D88-E58542C2EA01}"/>
  </hyperlinks>
  <pageMargins left="0.7" right="0.7" top="0.75" bottom="0.75" header="0.3" footer="0.3"/>
  <pageSetup scale="28" orientation="portrait" r:id="rId3"/>
  <headerFooter alignWithMargins="0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Internal Hospitality 2023</vt:lpstr>
      <vt:lpstr>'Internal Hospitality 2023'!Print_Area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Camus</dc:creator>
  <cp:lastModifiedBy>Antoine Camus</cp:lastModifiedBy>
  <cp:lastPrinted>2022-12-06T12:59:52Z</cp:lastPrinted>
  <dcterms:created xsi:type="dcterms:W3CDTF">2022-01-14T14:25:08Z</dcterms:created>
  <dcterms:modified xsi:type="dcterms:W3CDTF">2023-08-22T08:05:27Z</dcterms:modified>
</cp:coreProperties>
</file>